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table+xml" PartName="/xl/tables/table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tinerary" sheetId="1" r:id="rId4"/>
    <sheet state="visible" name="Hawaii" sheetId="2" r:id="rId5"/>
    <sheet state="visible" name="Misc" sheetId="3" r:id="rId6"/>
    <sheet state="visible" name="Pivot Table 1" sheetId="4" r:id="rId7"/>
  </sheets>
  <definedNames/>
  <calcPr/>
  <pivotCaches>
    <pivotCache cacheId="0" r:id="rId8"/>
  </pivotCaches>
  <extLst>
    <ext uri="GoogleSheetsCustomDataVersion2">
      <go:sheetsCustomData xmlns:go="http://customooxmlschemas.google.com/" r:id="rId9" roundtripDataChecksum="12lSNK0yeS4IVeBDtwXhVFnqqgmFiodY72shZDS6ieQ="/>
    </ext>
  </extLst>
</workbook>
</file>

<file path=xl/sharedStrings.xml><?xml version="1.0" encoding="utf-8"?>
<sst xmlns="http://schemas.openxmlformats.org/spreadsheetml/2006/main" count="262" uniqueCount="144">
  <si>
    <t>Date</t>
  </si>
  <si>
    <t>Time</t>
  </si>
  <si>
    <t>Departure/Arrival</t>
  </si>
  <si>
    <t>Location</t>
  </si>
  <si>
    <t>Check-in</t>
  </si>
  <si>
    <t>Check-out</t>
  </si>
  <si>
    <t>Accomodation</t>
  </si>
  <si>
    <t>Day 0</t>
  </si>
  <si>
    <t>Day 1</t>
  </si>
  <si>
    <t>Honolulu</t>
  </si>
  <si>
    <t>Day 2</t>
  </si>
  <si>
    <t>Day 3</t>
  </si>
  <si>
    <t>Honolulu/Hilo</t>
  </si>
  <si>
    <t>Day 4</t>
  </si>
  <si>
    <t>Hilo</t>
  </si>
  <si>
    <t>Day 5</t>
  </si>
  <si>
    <t>Day 6</t>
  </si>
  <si>
    <t>Day 7</t>
  </si>
  <si>
    <t>Day 8</t>
  </si>
  <si>
    <t>Day 9</t>
  </si>
  <si>
    <t>$CAD</t>
  </si>
  <si>
    <t>Budget</t>
  </si>
  <si>
    <t>Total Forecast (Activities + Food)</t>
  </si>
  <si>
    <t>$ Available</t>
  </si>
  <si>
    <t>$ Actual Spent</t>
  </si>
  <si>
    <t>*Cost for one</t>
  </si>
  <si>
    <t>Day</t>
  </si>
  <si>
    <t>Activity</t>
  </si>
  <si>
    <t>Category</t>
  </si>
  <si>
    <t>Travel Time</t>
  </si>
  <si>
    <t>Forecast Cost (USD)</t>
  </si>
  <si>
    <t>Forecast Cost ($CAD)</t>
  </si>
  <si>
    <t>Actual Cost (USD)</t>
  </si>
  <si>
    <t>Actual Cost ($CAD)</t>
  </si>
  <si>
    <t>Notes</t>
  </si>
  <si>
    <t>Head to Airport (Uber)</t>
  </si>
  <si>
    <t>Travel</t>
  </si>
  <si>
    <t>40min uber</t>
  </si>
  <si>
    <t>Phone (Airalo Sim Card - 3GB)</t>
  </si>
  <si>
    <t>Flight YVR --&gt; HNL 6:45 PM</t>
  </si>
  <si>
    <t>6hr 13min flight</t>
  </si>
  <si>
    <t>Arrive in Honolulu 9:58pm; head to hotel (Uber)</t>
  </si>
  <si>
    <t>20min drive</t>
  </si>
  <si>
    <t>Hotel</t>
  </si>
  <si>
    <t>Vive Waikiki Hotel - 2426 Kūhiō Ave., Honolulu, HI 96815, United States</t>
  </si>
  <si>
    <t>Breakfast (Spam Musubi from Musubi Cafe Iyasume 8am-3pm)</t>
  </si>
  <si>
    <t>Food</t>
  </si>
  <si>
    <t>1min walk</t>
  </si>
  <si>
    <t>Pick up Snorkel Rental (Snorkel Bob's 8am-5pm - Can book ahead of time)</t>
  </si>
  <si>
    <t>8min drive</t>
  </si>
  <si>
    <t>Shark's Cove (Snorkel)</t>
  </si>
  <si>
    <t>1hour drive</t>
  </si>
  <si>
    <t>Dole Plantation (for Pineapple Soft Serve) (9:30am-5pm)</t>
  </si>
  <si>
    <t>21min drive</t>
  </si>
  <si>
    <t>Lunch</t>
  </si>
  <si>
    <t>Ko Olina Lagoons</t>
  </si>
  <si>
    <t>40min drive</t>
  </si>
  <si>
    <t>Return to hotel to freshen up for the Luau</t>
  </si>
  <si>
    <t>50min drive</t>
  </si>
  <si>
    <t>Dinner (Aloha Kai Luau)</t>
  </si>
  <si>
    <t>33min drive</t>
  </si>
  <si>
    <t>1-Day Car Rental</t>
  </si>
  <si>
    <t>Breakfast at Hotel</t>
  </si>
  <si>
    <t>Pearl Harbour</t>
  </si>
  <si>
    <t>1hr bus</t>
  </si>
  <si>
    <t>Pearl Harbour is free, but museums are paid.</t>
  </si>
  <si>
    <t>Museum Options: Battleship Missouri, Bowfin Submarine, Aviation Museum etc.</t>
  </si>
  <si>
    <t>Museums are paid. Check individual museum prices!</t>
  </si>
  <si>
    <t>Arizona Memorial (Book ahead of time)</t>
  </si>
  <si>
    <t>More Museums at Pearl Harbour</t>
  </si>
  <si>
    <t>Explore Waikiki</t>
  </si>
  <si>
    <t>Dinner (Marugame Udon Waikik)</t>
  </si>
  <si>
    <t>6 minute walk</t>
  </si>
  <si>
    <t>Drinks at Duke's Waikiki</t>
  </si>
  <si>
    <t>5min walk</t>
  </si>
  <si>
    <t>Bus Fare (To and From Pearl Harbour)</t>
  </si>
  <si>
    <t>Bus fare is $3 one way. HOLO card is a one time $2 fee. Add $15 for other trips.</t>
  </si>
  <si>
    <t>7min walk</t>
  </si>
  <si>
    <t>Diamond Head Hike (6am-4pm)</t>
  </si>
  <si>
    <t>20min bus</t>
  </si>
  <si>
    <t>Lunch (Five Star Poke Food Truck 11am-9pm)</t>
  </si>
  <si>
    <t>2min walk</t>
  </si>
  <si>
    <t>Head to Airport</t>
  </si>
  <si>
    <t>Flight HNL --&gt; HILO 4:15 pm</t>
  </si>
  <si>
    <t>54 min flight</t>
  </si>
  <si>
    <t>Car Rental (Estimate only for car and gas)</t>
  </si>
  <si>
    <t>Groceries at Foodland</t>
  </si>
  <si>
    <t>18min drive</t>
  </si>
  <si>
    <t>Dinner (Groceries)</t>
  </si>
  <si>
    <t>House Rental</t>
  </si>
  <si>
    <t>Breakfast (Groceries)</t>
  </si>
  <si>
    <t>Hilo's Farmer's Market (Fresh fruit and souvenirs)</t>
  </si>
  <si>
    <t>Volcano National Parks $35USD/car and valid for 7 days</t>
  </si>
  <si>
    <t>Hawaii Volcano National Park (Visitor's Center, Kilauea Iki Overlook, Kilauea Iki hike, and Thurston Lava Tubes)</t>
  </si>
  <si>
    <t>42min drive</t>
  </si>
  <si>
    <t>Lunch (Pack a lunch)</t>
  </si>
  <si>
    <t>Dinner (Poke from Foodland!)</t>
  </si>
  <si>
    <t>Hawaii Volcano National Park (Sulphur Banks, Steam Vents, and Kilauea Outlook)</t>
  </si>
  <si>
    <t>Chain of Craters Scenic Stops - Craters, Kealakomo Outlook, Pu'uloa Petroglyphs, and Holei Sea Arch</t>
  </si>
  <si>
    <t>4hr drive</t>
  </si>
  <si>
    <t>Dinner (Hawaiian Shrimp Company in Waiakea Center)</t>
  </si>
  <si>
    <t>37min drive</t>
  </si>
  <si>
    <t>Punaulu'u Black Sand Beach</t>
  </si>
  <si>
    <t>1hr 12min drive</t>
  </si>
  <si>
    <t>Lunch (Groceries)</t>
  </si>
  <si>
    <t>Pu'uhonua O Honaunau Historic Park</t>
  </si>
  <si>
    <t>1hr 11min drive</t>
  </si>
  <si>
    <t>Park outside the gates; $20USD per vehicle if parking in lot</t>
  </si>
  <si>
    <t>Two Step Beach</t>
  </si>
  <si>
    <t>5min drive</t>
  </si>
  <si>
    <t>If parking in lot, $10USD/vehicle</t>
  </si>
  <si>
    <t>Dinner (Stop by a Grocery Store)</t>
  </si>
  <si>
    <t>Mauna Kea - Watch sunset and stargaze</t>
  </si>
  <si>
    <t>2hr 16min drive</t>
  </si>
  <si>
    <t>Bring layers!</t>
  </si>
  <si>
    <t>Kula Kai Cave Tour (Must book ahead of time)</t>
  </si>
  <si>
    <t>1hr 44min drive</t>
  </si>
  <si>
    <t>Tours are $20USD/person; but can pay $5USD/person just for coffee tasting.</t>
  </si>
  <si>
    <t>Heavenly Hawaii Coffee Farm 9am-4pm (Coffee Tasting!)</t>
  </si>
  <si>
    <t>1hr 1min drive</t>
  </si>
  <si>
    <t>Explore Kailua-Kona</t>
  </si>
  <si>
    <t>17min drive</t>
  </si>
  <si>
    <t>Dinner (Ohana Q 1-9pm, Closed Mondays)</t>
  </si>
  <si>
    <t>2min drive</t>
  </si>
  <si>
    <t>Manta Ray Snorkel at Keauhou Bay (Must book ahead of time)</t>
  </si>
  <si>
    <t>15min drive</t>
  </si>
  <si>
    <t>Hawaii Tropical Botanical Garden (9am-5pm)</t>
  </si>
  <si>
    <t>Lunch (Hilo Farmer's Market Food Kitchen 10am-4pm)</t>
  </si>
  <si>
    <t>Drive to Airport</t>
  </si>
  <si>
    <t>10min drive</t>
  </si>
  <si>
    <t>Flight HILO --&gt; HNL</t>
  </si>
  <si>
    <t>56min flight</t>
  </si>
  <si>
    <t>Dinner (At Airport)</t>
  </si>
  <si>
    <t>Flight HNL to YVR 11:05pm</t>
  </si>
  <si>
    <t>5h 50min flight</t>
  </si>
  <si>
    <t>Arrive YVR 7:55 am</t>
  </si>
  <si>
    <t>Uber</t>
  </si>
  <si>
    <t>Total</t>
  </si>
  <si>
    <t>Hawaii</t>
  </si>
  <si>
    <t>SUM of Budget Cost ($CAD)</t>
  </si>
  <si>
    <t>SUM of Actual Cost ($CAD)</t>
  </si>
  <si>
    <t>Sum of Budget Cost ($CAD)</t>
  </si>
  <si>
    <t>Sum of Actual Cost ($CAD)</t>
  </si>
  <si>
    <t>Grand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</si>
</sst>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[$-F400]h:mm:ss\ AM/PM"/>
    <numFmt numFmtId="165" formatCode="h:mm:ss am/pm"/>
    <numFmt numFmtId="166" formatCode="[$₡]#,##0"/>
    <numFmt numFmtId="167" formatCode="_(&quot;$&quot;* #,##0.00_);_(&quot;$&quot;* \(#,##0.00\);_(&quot;$&quot;* &quot;-&quot;??_);_(@_)"/>
    <numFmt numFmtId="168" formatCode="&quot;$&quot;#,##0.00"/>
    <numFmt numFmtId="169" formatCode="[$$]#,##0.00"/>
    <numFmt numFmtId="170" formatCode="[$-1009]mmmm\ d\,\ yyyy"/>
  </numFmts>
  <fonts count="8">
    <font>
      <sz val="10.0"/>
      <color rgb="FF000000"/>
      <name val="Arial"/>
      <scheme val="minor"/>
    </font>
    <font>
      <sz val="10.0"/>
      <color theme="1"/>
      <name val="Arial"/>
    </font>
    <font>
      <b/>
      <sz val="10.0"/>
      <color rgb="FF000000"/>
      <name val="Arial"/>
    </font>
    <font>
      <color theme="1"/>
      <name val="Arial"/>
    </font>
    <font>
      <sz val="10.0"/>
      <color rgb="FF000000"/>
      <name val="Arial"/>
    </font>
    <font>
      <b/>
      <sz val="10.0"/>
      <color theme="1"/>
      <name val="Arial"/>
    </font>
    <font>
      <color theme="1"/>
      <name val="Arial"/>
      <scheme val="minor"/>
    </font>
    <font/>
  </fonts>
  <fills count="8">
    <fill>
      <patternFill patternType="none"/>
    </fill>
    <fill>
      <patternFill patternType="lightGray"/>
    </fill>
    <fill>
      <patternFill patternType="solid">
        <fgColor rgb="FFEAD1DC"/>
        <bgColor rgb="FFEAD1D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6AA84F"/>
        <bgColor rgb="FF6AA84F"/>
      </patternFill>
    </fill>
    <fill>
      <patternFill patternType="solid">
        <fgColor rgb="FFFF00FF"/>
        <bgColor rgb="FFFF00FF"/>
      </patternFill>
    </fill>
    <fill>
      <patternFill patternType="solid">
        <fgColor rgb="FFEEF7E3"/>
        <bgColor rgb="FFEEF7E3"/>
      </patternFill>
    </fill>
  </fills>
  <borders count="41">
    <border/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/>
      <right style="thin">
        <color rgb="FF000000"/>
      </right>
      <top/>
    </border>
    <border>
      <left style="thin">
        <color rgb="FF000000"/>
      </left>
      <right style="thin">
        <color rgb="FF000000"/>
      </right>
      <top/>
    </border>
    <border>
      <left style="thin">
        <color rgb="FF000000"/>
      </left>
      <right/>
      <top/>
    </border>
    <border>
      <left style="thick">
        <color rgb="FF000000"/>
      </left>
      <right style="thin">
        <color rgb="FF000000"/>
      </right>
      <top style="thick">
        <color rgb="FF000000"/>
      </top>
      <bottom/>
    </border>
    <border>
      <left/>
      <right style="thin">
        <color rgb="FF000000"/>
      </right>
      <top style="thick">
        <color rgb="FF000000"/>
      </top>
      <bottom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top style="thick">
        <color rgb="FF000000"/>
      </top>
      <bottom style="thin">
        <color rgb="FF000000"/>
      </bottom>
    </border>
    <border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right style="thick">
        <color rgb="FF000000"/>
      </right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/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right style="thin">
        <color rgb="FF000000"/>
      </right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16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vertical="center"/>
    </xf>
    <xf borderId="2" fillId="2" fontId="1" numFmtId="0" xfId="0" applyAlignment="1" applyBorder="1" applyFont="1">
      <alignment horizontal="left" vertical="center"/>
    </xf>
    <xf borderId="3" fillId="2" fontId="1" numFmtId="0" xfId="0" applyAlignment="1" applyBorder="1" applyFont="1">
      <alignment horizontal="left" vertical="center"/>
    </xf>
    <xf borderId="4" fillId="2" fontId="1" numFmtId="0" xfId="0" applyAlignment="1" applyBorder="1" applyFont="1">
      <alignment horizontal="left" vertical="center"/>
    </xf>
    <xf borderId="5" fillId="0" fontId="1" numFmtId="0" xfId="0" applyAlignment="1" applyBorder="1" applyFont="1">
      <alignment horizontal="left" readingOrder="0" vertical="center"/>
    </xf>
    <xf borderId="6" fillId="3" fontId="1" numFmtId="164" xfId="0" applyAlignment="1" applyBorder="1" applyFill="1" applyFont="1" applyNumberFormat="1">
      <alignment horizontal="left" vertical="center"/>
    </xf>
    <xf borderId="6" fillId="0" fontId="1" numFmtId="0" xfId="0" applyAlignment="1" applyBorder="1" applyFont="1">
      <alignment horizontal="left" vertical="center"/>
    </xf>
    <xf borderId="6" fillId="4" fontId="1" numFmtId="165" xfId="0" applyAlignment="1" applyBorder="1" applyFill="1" applyFont="1" applyNumberFormat="1">
      <alignment horizontal="left" vertical="center"/>
    </xf>
    <xf borderId="7" fillId="4" fontId="1" numFmtId="165" xfId="0" applyAlignment="1" applyBorder="1" applyFont="1" applyNumberFormat="1">
      <alignment horizontal="left" vertical="center"/>
    </xf>
    <xf borderId="7" fillId="0" fontId="1" numFmtId="0" xfId="0" applyAlignment="1" applyBorder="1" applyFont="1">
      <alignment horizontal="left" vertical="center"/>
    </xf>
    <xf borderId="6" fillId="0" fontId="1" numFmtId="0" xfId="0" applyAlignment="1" applyBorder="1" applyFont="1">
      <alignment horizontal="left" readingOrder="0" vertical="center"/>
    </xf>
    <xf borderId="6" fillId="0" fontId="2" numFmtId="0" xfId="0" applyAlignment="1" applyBorder="1" applyFont="1">
      <alignment horizontal="left"/>
    </xf>
    <xf borderId="0" fillId="0" fontId="3" numFmtId="166" xfId="0" applyFont="1" applyNumberFormat="1"/>
    <xf borderId="6" fillId="5" fontId="2" numFmtId="0" xfId="0" applyBorder="1" applyFill="1" applyFont="1"/>
    <xf borderId="6" fillId="0" fontId="4" numFmtId="167" xfId="0" applyAlignment="1" applyBorder="1" applyFont="1" applyNumberFormat="1">
      <alignment readingOrder="0"/>
    </xf>
    <xf borderId="6" fillId="0" fontId="4" numFmtId="167" xfId="0" applyBorder="1" applyFont="1" applyNumberFormat="1"/>
    <xf borderId="8" fillId="5" fontId="2" numFmtId="0" xfId="0" applyBorder="1" applyFont="1"/>
    <xf borderId="9" fillId="0" fontId="4" numFmtId="167" xfId="0" applyBorder="1" applyFont="1" applyNumberFormat="1"/>
    <xf borderId="6" fillId="5" fontId="5" numFmtId="0" xfId="0" applyBorder="1" applyFont="1"/>
    <xf borderId="6" fillId="0" fontId="1" numFmtId="167" xfId="0" applyBorder="1" applyFont="1" applyNumberFormat="1"/>
    <xf borderId="0" fillId="0" fontId="6" numFmtId="0" xfId="0" applyAlignment="1" applyFont="1">
      <alignment readingOrder="0"/>
    </xf>
    <xf borderId="10" fillId="6" fontId="2" numFmtId="0" xfId="0" applyBorder="1" applyFill="1" applyFont="1"/>
    <xf borderId="11" fillId="6" fontId="2" numFmtId="0" xfId="0" applyBorder="1" applyFont="1"/>
    <xf borderId="11" fillId="6" fontId="2" numFmtId="0" xfId="0" applyAlignment="1" applyBorder="1" applyFont="1">
      <alignment readingOrder="0"/>
    </xf>
    <xf borderId="11" fillId="6" fontId="2" numFmtId="168" xfId="0" applyBorder="1" applyFont="1" applyNumberFormat="1"/>
    <xf borderId="11" fillId="6" fontId="2" numFmtId="166" xfId="0" applyAlignment="1" applyBorder="1" applyFont="1" applyNumberFormat="1">
      <alignment readingOrder="0"/>
    </xf>
    <xf borderId="12" fillId="6" fontId="2" numFmtId="0" xfId="0" applyAlignment="1" applyBorder="1" applyFont="1">
      <alignment shrinkToFit="0" wrapText="1"/>
    </xf>
    <xf borderId="13" fillId="4" fontId="4" numFmtId="1" xfId="0" applyAlignment="1" applyBorder="1" applyFont="1" applyNumberFormat="1">
      <alignment horizontal="center" readingOrder="0" vertical="center"/>
    </xf>
    <xf borderId="14" fillId="4" fontId="4" numFmtId="0" xfId="0" applyAlignment="1" applyBorder="1" applyFont="1">
      <alignment horizontal="center" readingOrder="0" vertical="center"/>
    </xf>
    <xf borderId="15" fillId="4" fontId="4" numFmtId="164" xfId="0" applyAlignment="1" applyBorder="1" applyFont="1" applyNumberFormat="1">
      <alignment horizontal="right" vertical="center"/>
    </xf>
    <xf borderId="15" fillId="4" fontId="1" numFmtId="0" xfId="0" applyAlignment="1" applyBorder="1" applyFont="1">
      <alignment shrinkToFit="0" vertical="center" wrapText="1"/>
    </xf>
    <xf borderId="15" fillId="4" fontId="1" numFmtId="0" xfId="0" applyAlignment="1" applyBorder="1" applyFont="1">
      <alignment vertical="center"/>
    </xf>
    <xf borderId="15" fillId="4" fontId="4" numFmtId="0" xfId="0" applyAlignment="1" applyBorder="1" applyFont="1">
      <alignment shrinkToFit="0" vertical="center" wrapText="1"/>
    </xf>
    <xf borderId="16" fillId="4" fontId="4" numFmtId="169" xfId="0" applyAlignment="1" applyBorder="1" applyFont="1" applyNumberFormat="1">
      <alignment vertical="center"/>
    </xf>
    <xf borderId="15" fillId="4" fontId="4" numFmtId="169" xfId="0" applyAlignment="1" applyBorder="1" applyFont="1" applyNumberFormat="1">
      <alignment vertical="center"/>
    </xf>
    <xf borderId="17" fillId="4" fontId="4" numFmtId="169" xfId="0" applyAlignment="1" applyBorder="1" applyFont="1" applyNumberFormat="1">
      <alignment shrinkToFit="0" vertical="center" wrapText="1"/>
    </xf>
    <xf borderId="15" fillId="4" fontId="4" numFmtId="169" xfId="0" applyAlignment="1" applyBorder="1" applyFont="1" applyNumberFormat="1">
      <alignment shrinkToFit="0" vertical="center" wrapText="1"/>
    </xf>
    <xf borderId="18" fillId="4" fontId="4" numFmtId="0" xfId="0" applyAlignment="1" applyBorder="1" applyFont="1">
      <alignment shrinkToFit="0" vertical="center" wrapText="1"/>
    </xf>
    <xf borderId="19" fillId="4" fontId="4" numFmtId="1" xfId="0" applyAlignment="1" applyBorder="1" applyFont="1" applyNumberFormat="1">
      <alignment horizontal="center" vertical="center"/>
    </xf>
    <xf borderId="20" fillId="4" fontId="4" numFmtId="170" xfId="0" applyAlignment="1" applyBorder="1" applyFont="1" applyNumberFormat="1">
      <alignment horizontal="center" vertical="center"/>
    </xf>
    <xf borderId="6" fillId="4" fontId="4" numFmtId="164" xfId="0" applyAlignment="1" applyBorder="1" applyFont="1" applyNumberFormat="1">
      <alignment horizontal="right" vertical="center"/>
    </xf>
    <xf borderId="6" fillId="4" fontId="1" numFmtId="0" xfId="0" applyAlignment="1" applyBorder="1" applyFont="1">
      <alignment shrinkToFit="0" vertical="center" wrapText="1"/>
    </xf>
    <xf borderId="6" fillId="4" fontId="1" numFmtId="0" xfId="0" applyAlignment="1" applyBorder="1" applyFont="1">
      <alignment vertical="center"/>
    </xf>
    <xf borderId="6" fillId="4" fontId="4" numFmtId="0" xfId="0" applyAlignment="1" applyBorder="1" applyFont="1">
      <alignment shrinkToFit="0" vertical="center" wrapText="1"/>
    </xf>
    <xf borderId="7" fillId="4" fontId="4" numFmtId="169" xfId="0" applyAlignment="1" applyBorder="1" applyFont="1" applyNumberFormat="1">
      <alignment vertical="center"/>
    </xf>
    <xf borderId="6" fillId="4" fontId="4" numFmtId="169" xfId="0" applyAlignment="1" applyBorder="1" applyFont="1" applyNumberFormat="1">
      <alignment vertical="center"/>
    </xf>
    <xf borderId="5" fillId="4" fontId="4" numFmtId="169" xfId="0" applyAlignment="1" applyBorder="1" applyFont="1" applyNumberFormat="1">
      <alignment shrinkToFit="0" vertical="center" wrapText="1"/>
    </xf>
    <xf borderId="6" fillId="4" fontId="4" numFmtId="169" xfId="0" applyAlignment="1" applyBorder="1" applyFont="1" applyNumberFormat="1">
      <alignment shrinkToFit="0" vertical="center" wrapText="1"/>
    </xf>
    <xf borderId="21" fillId="4" fontId="4" numFmtId="0" xfId="0" applyAlignment="1" applyBorder="1" applyFont="1">
      <alignment shrinkToFit="0" vertical="center" wrapText="1"/>
    </xf>
    <xf borderId="2" fillId="4" fontId="4" numFmtId="0" xfId="0" applyBorder="1" applyFont="1"/>
    <xf borderId="6" fillId="4" fontId="1" numFmtId="0" xfId="0" applyAlignment="1" applyBorder="1" applyFont="1">
      <alignment readingOrder="0" shrinkToFit="0" vertical="center" wrapText="1"/>
    </xf>
    <xf borderId="6" fillId="4" fontId="1" numFmtId="0" xfId="0" applyAlignment="1" applyBorder="1" applyFont="1">
      <alignment readingOrder="0" vertical="center"/>
    </xf>
    <xf borderId="6" fillId="4" fontId="4" numFmtId="0" xfId="0" applyAlignment="1" applyBorder="1" applyFont="1">
      <alignment readingOrder="0" shrinkToFit="0" vertical="center" wrapText="1"/>
    </xf>
    <xf borderId="7" fillId="4" fontId="4" numFmtId="169" xfId="0" applyAlignment="1" applyBorder="1" applyFont="1" applyNumberFormat="1">
      <alignment readingOrder="0" vertical="center"/>
    </xf>
    <xf borderId="5" fillId="4" fontId="4" numFmtId="169" xfId="0" applyAlignment="1" applyBorder="1" applyFont="1" applyNumberFormat="1">
      <alignment readingOrder="0" shrinkToFit="0" vertical="center" wrapText="1"/>
    </xf>
    <xf borderId="21" fillId="4" fontId="4" numFmtId="0" xfId="0" applyAlignment="1" applyBorder="1" applyFont="1">
      <alignment readingOrder="0" shrinkToFit="0" vertical="center" wrapText="1"/>
    </xf>
    <xf borderId="6" fillId="4" fontId="1" numFmtId="0" xfId="0" applyBorder="1" applyFont="1"/>
    <xf borderId="6" fillId="4" fontId="4" numFmtId="164" xfId="0" applyAlignment="1" applyBorder="1" applyFont="1" applyNumberFormat="1">
      <alignment horizontal="right" readingOrder="0" vertical="center"/>
    </xf>
    <xf borderId="6" fillId="4" fontId="4" numFmtId="0" xfId="0" applyAlignment="1" applyBorder="1" applyFont="1">
      <alignment readingOrder="0"/>
    </xf>
    <xf borderId="6" fillId="4" fontId="1" numFmtId="0" xfId="0" applyAlignment="1" applyBorder="1" applyFont="1">
      <alignment readingOrder="0"/>
    </xf>
    <xf borderId="22" fillId="4" fontId="4" numFmtId="1" xfId="0" applyAlignment="1" applyBorder="1" applyFont="1" applyNumberFormat="1">
      <alignment horizontal="center" vertical="center"/>
    </xf>
    <xf borderId="23" fillId="4" fontId="4" numFmtId="164" xfId="0" applyAlignment="1" applyBorder="1" applyFont="1" applyNumberFormat="1">
      <alignment horizontal="right" readingOrder="0" vertical="center"/>
    </xf>
    <xf borderId="23" fillId="4" fontId="4" numFmtId="0" xfId="0" applyAlignment="1" applyBorder="1" applyFont="1">
      <alignment shrinkToFit="0" vertical="center" wrapText="1"/>
    </xf>
    <xf borderId="23" fillId="4" fontId="1" numFmtId="0" xfId="0" applyAlignment="1" applyBorder="1" applyFont="1">
      <alignment vertical="center"/>
    </xf>
    <xf borderId="24" fillId="4" fontId="4" numFmtId="0" xfId="0" applyAlignment="1" applyBorder="1" applyFont="1">
      <alignment readingOrder="0" shrinkToFit="0" vertical="center" wrapText="1"/>
    </xf>
    <xf borderId="13" fillId="4" fontId="4" numFmtId="1" xfId="0" applyAlignment="1" applyBorder="1" applyFont="1" applyNumberFormat="1">
      <alignment horizontal="center" vertical="center"/>
    </xf>
    <xf borderId="15" fillId="4" fontId="1" numFmtId="0" xfId="0" applyAlignment="1" applyBorder="1" applyFont="1">
      <alignment readingOrder="0" shrinkToFit="0" vertical="center" wrapText="1"/>
    </xf>
    <xf borderId="15" fillId="4" fontId="1" numFmtId="0" xfId="0" applyAlignment="1" applyBorder="1" applyFont="1">
      <alignment readingOrder="0" vertical="center"/>
    </xf>
    <xf borderId="15" fillId="4" fontId="4" numFmtId="0" xfId="0" applyAlignment="1" applyBorder="1" applyFont="1">
      <alignment readingOrder="0" shrinkToFit="0" vertical="center" wrapText="1"/>
    </xf>
    <xf borderId="16" fillId="4" fontId="4" numFmtId="169" xfId="0" applyAlignment="1" applyBorder="1" applyFont="1" applyNumberFormat="1">
      <alignment readingOrder="0" vertical="center"/>
    </xf>
    <xf borderId="2" fillId="4" fontId="4" numFmtId="0" xfId="0" applyAlignment="1" applyBorder="1" applyFont="1">
      <alignment readingOrder="0"/>
    </xf>
    <xf borderId="19" fillId="4" fontId="4" numFmtId="1" xfId="0" applyAlignment="1" applyBorder="1" applyFont="1" applyNumberFormat="1">
      <alignment horizontal="center" shrinkToFit="0" vertical="center" wrapText="1"/>
    </xf>
    <xf borderId="20" fillId="4" fontId="4" numFmtId="170" xfId="0" applyAlignment="1" applyBorder="1" applyFont="1" applyNumberFormat="1">
      <alignment horizontal="center" shrinkToFit="0" vertical="center" wrapText="1"/>
    </xf>
    <xf borderId="0" fillId="0" fontId="3" numFmtId="0" xfId="0" applyAlignment="1" applyFont="1">
      <alignment shrinkToFit="0" wrapText="1"/>
    </xf>
    <xf borderId="23" fillId="4" fontId="1" numFmtId="0" xfId="0" applyAlignment="1" applyBorder="1" applyFont="1">
      <alignment readingOrder="0" vertical="center"/>
    </xf>
    <xf borderId="23" fillId="4" fontId="4" numFmtId="0" xfId="0" applyAlignment="1" applyBorder="1" applyFont="1">
      <alignment readingOrder="0" shrinkToFit="0" vertical="center" wrapText="1"/>
    </xf>
    <xf borderId="24" fillId="4" fontId="4" numFmtId="0" xfId="0" applyAlignment="1" applyBorder="1" applyFont="1">
      <alignment shrinkToFit="0" vertical="center" wrapText="1"/>
    </xf>
    <xf borderId="6" fillId="4" fontId="2" numFmtId="0" xfId="0" applyBorder="1" applyFont="1"/>
    <xf borderId="15" fillId="4" fontId="3" numFmtId="164" xfId="0" applyAlignment="1" applyBorder="1" applyFont="1" applyNumberFormat="1">
      <alignment horizontal="right"/>
    </xf>
    <xf borderId="17" fillId="4" fontId="3" numFmtId="0" xfId="0" applyAlignment="1" applyBorder="1" applyFont="1">
      <alignment readingOrder="0"/>
    </xf>
    <xf borderId="17" fillId="4" fontId="3" numFmtId="0" xfId="0" applyBorder="1" applyFont="1"/>
    <xf borderId="17" fillId="4" fontId="3" numFmtId="169" xfId="0" applyAlignment="1" applyBorder="1" applyFont="1" applyNumberFormat="1">
      <alignment readingOrder="0"/>
    </xf>
    <xf borderId="17" fillId="4" fontId="3" numFmtId="169" xfId="0" applyAlignment="1" applyBorder="1" applyFont="1" applyNumberFormat="1">
      <alignment horizontal="right"/>
    </xf>
    <xf borderId="17" fillId="4" fontId="3" numFmtId="169" xfId="0" applyBorder="1" applyFont="1" applyNumberFormat="1"/>
    <xf borderId="17" fillId="4" fontId="3" numFmtId="169" xfId="0" applyAlignment="1" applyBorder="1" applyFont="1" applyNumberFormat="1">
      <alignment horizontal="right" shrinkToFit="0" wrapText="1"/>
    </xf>
    <xf borderId="25" fillId="4" fontId="3" numFmtId="0" xfId="0" applyBorder="1" applyFont="1"/>
    <xf borderId="26" fillId="7" fontId="3" numFmtId="164" xfId="0" applyAlignment="1" applyBorder="1" applyFill="1" applyFont="1" applyNumberFormat="1">
      <alignment horizontal="right"/>
    </xf>
    <xf borderId="27" fillId="7" fontId="3" numFmtId="0" xfId="0" applyAlignment="1" applyBorder="1" applyFont="1">
      <alignment readingOrder="0"/>
    </xf>
    <xf borderId="27" fillId="7" fontId="3" numFmtId="169" xfId="0" applyAlignment="1" applyBorder="1" applyFont="1" applyNumberFormat="1">
      <alignment readingOrder="0"/>
    </xf>
    <xf borderId="27" fillId="7" fontId="3" numFmtId="169" xfId="0" applyAlignment="1" applyBorder="1" applyFont="1" applyNumberFormat="1">
      <alignment horizontal="right"/>
    </xf>
    <xf borderId="27" fillId="7" fontId="3" numFmtId="169" xfId="0" applyBorder="1" applyFont="1" applyNumberFormat="1"/>
    <xf borderId="27" fillId="7" fontId="3" numFmtId="169" xfId="0" applyAlignment="1" applyBorder="1" applyFont="1" applyNumberFormat="1">
      <alignment horizontal="right" shrinkToFit="0" wrapText="1"/>
    </xf>
    <xf borderId="28" fillId="7" fontId="3" numFmtId="0" xfId="0" applyBorder="1" applyFont="1"/>
    <xf borderId="26" fillId="4" fontId="3" numFmtId="164" xfId="0" applyAlignment="1" applyBorder="1" applyFont="1" applyNumberFormat="1">
      <alignment horizontal="right"/>
    </xf>
    <xf borderId="27" fillId="4" fontId="3" numFmtId="0" xfId="0" applyAlignment="1" applyBorder="1" applyFont="1">
      <alignment readingOrder="0"/>
    </xf>
    <xf borderId="27" fillId="4" fontId="3" numFmtId="0" xfId="0" applyBorder="1" applyFont="1"/>
    <xf borderId="27" fillId="4" fontId="3" numFmtId="169" xfId="0" applyBorder="1" applyFont="1" applyNumberFormat="1"/>
    <xf borderId="27" fillId="4" fontId="3" numFmtId="169" xfId="0" applyAlignment="1" applyBorder="1" applyFont="1" applyNumberFormat="1">
      <alignment horizontal="right"/>
    </xf>
    <xf borderId="27" fillId="4" fontId="3" numFmtId="169" xfId="0" applyAlignment="1" applyBorder="1" applyFont="1" applyNumberFormat="1">
      <alignment horizontal="right" shrinkToFit="0" wrapText="1"/>
    </xf>
    <xf borderId="28" fillId="4" fontId="3" numFmtId="0" xfId="0" applyBorder="1" applyFont="1"/>
    <xf borderId="27" fillId="7" fontId="3" numFmtId="0" xfId="0" applyBorder="1" applyFont="1"/>
    <xf borderId="27" fillId="4" fontId="3" numFmtId="169" xfId="0" applyAlignment="1" applyBorder="1" applyFont="1" applyNumberFormat="1">
      <alignment readingOrder="0"/>
    </xf>
    <xf borderId="27" fillId="7" fontId="3" numFmtId="0" xfId="0" applyAlignment="1" applyBorder="1" applyFont="1">
      <alignment readingOrder="0" shrinkToFit="0" wrapText="1"/>
    </xf>
    <xf borderId="27" fillId="4" fontId="3" numFmtId="0" xfId="0" applyAlignment="1" applyBorder="1" applyFont="1">
      <alignment vertical="bottom"/>
    </xf>
    <xf borderId="27" fillId="7" fontId="3" numFmtId="0" xfId="0" applyAlignment="1" applyBorder="1" applyFont="1">
      <alignment vertical="bottom"/>
    </xf>
    <xf borderId="27" fillId="7" fontId="3" numFmtId="0" xfId="0" applyAlignment="1" applyBorder="1" applyFont="1">
      <alignment readingOrder="0" vertical="bottom"/>
    </xf>
    <xf borderId="29" fillId="4" fontId="3" numFmtId="164" xfId="0" applyAlignment="1" applyBorder="1" applyFont="1" applyNumberFormat="1">
      <alignment horizontal="right"/>
    </xf>
    <xf borderId="30" fillId="4" fontId="3" numFmtId="0" xfId="0" applyAlignment="1" applyBorder="1" applyFont="1">
      <alignment readingOrder="0" shrinkToFit="0" wrapText="1"/>
    </xf>
    <xf borderId="30" fillId="4" fontId="3" numFmtId="0" xfId="0" applyBorder="1" applyFont="1"/>
    <xf borderId="30" fillId="4" fontId="3" numFmtId="169" xfId="0" applyAlignment="1" applyBorder="1" applyFont="1" applyNumberFormat="1">
      <alignment readingOrder="0"/>
    </xf>
    <xf borderId="30" fillId="4" fontId="3" numFmtId="169" xfId="0" applyAlignment="1" applyBorder="1" applyFont="1" applyNumberFormat="1">
      <alignment horizontal="right"/>
    </xf>
    <xf borderId="30" fillId="4" fontId="3" numFmtId="169" xfId="0" applyBorder="1" applyFont="1" applyNumberFormat="1"/>
    <xf borderId="30" fillId="4" fontId="3" numFmtId="169" xfId="0" applyAlignment="1" applyBorder="1" applyFont="1" applyNumberFormat="1">
      <alignment horizontal="right" shrinkToFit="0" wrapText="1"/>
    </xf>
    <xf borderId="31" fillId="4" fontId="3" numFmtId="0" xfId="0" applyBorder="1" applyFont="1"/>
    <xf borderId="28" fillId="7" fontId="3" numFmtId="0" xfId="0" applyAlignment="1" applyBorder="1" applyFont="1">
      <alignment readingOrder="0"/>
    </xf>
    <xf borderId="27" fillId="4" fontId="3" numFmtId="0" xfId="0" applyAlignment="1" applyBorder="1" applyFont="1">
      <alignment readingOrder="0" vertical="bottom"/>
    </xf>
    <xf borderId="28" fillId="4" fontId="3" numFmtId="0" xfId="0" applyAlignment="1" applyBorder="1" applyFont="1">
      <alignment readingOrder="0"/>
    </xf>
    <xf borderId="29" fillId="4" fontId="3" numFmtId="164" xfId="0" applyAlignment="1" applyBorder="1" applyFont="1" applyNumberFormat="1">
      <alignment horizontal="right" readingOrder="0"/>
    </xf>
    <xf borderId="30" fillId="4" fontId="3" numFmtId="0" xfId="0" applyAlignment="1" applyBorder="1" applyFont="1">
      <alignment readingOrder="0"/>
    </xf>
    <xf borderId="13" fillId="0" fontId="4" numFmtId="1" xfId="0" applyAlignment="1" applyBorder="1" applyFont="1" applyNumberFormat="1">
      <alignment horizontal="center" vertical="center"/>
    </xf>
    <xf borderId="14" fillId="0" fontId="4" numFmtId="0" xfId="0" applyAlignment="1" applyBorder="1" applyFont="1">
      <alignment horizontal="center" readingOrder="0" vertical="center"/>
    </xf>
    <xf borderId="15" fillId="0" fontId="3" numFmtId="164" xfId="0" applyAlignment="1" applyBorder="1" applyFont="1" applyNumberFormat="1">
      <alignment horizontal="right"/>
    </xf>
    <xf borderId="17" fillId="0" fontId="3" numFmtId="0" xfId="0" applyAlignment="1" applyBorder="1" applyFont="1">
      <alignment readingOrder="0"/>
    </xf>
    <xf borderId="17" fillId="0" fontId="3" numFmtId="0" xfId="0" applyBorder="1" applyFont="1"/>
    <xf borderId="17" fillId="0" fontId="3" numFmtId="169" xfId="0" applyAlignment="1" applyBorder="1" applyFont="1" applyNumberFormat="1">
      <alignment readingOrder="0"/>
    </xf>
    <xf borderId="17" fillId="0" fontId="3" numFmtId="169" xfId="0" applyAlignment="1" applyBorder="1" applyFont="1" applyNumberFormat="1">
      <alignment horizontal="right"/>
    </xf>
    <xf borderId="17" fillId="0" fontId="3" numFmtId="169" xfId="0" applyBorder="1" applyFont="1" applyNumberFormat="1"/>
    <xf borderId="17" fillId="0" fontId="3" numFmtId="169" xfId="0" applyAlignment="1" applyBorder="1" applyFont="1" applyNumberFormat="1">
      <alignment horizontal="right" shrinkToFit="0" wrapText="1"/>
    </xf>
    <xf borderId="25" fillId="0" fontId="3" numFmtId="0" xfId="0" applyBorder="1" applyFont="1"/>
    <xf borderId="19" fillId="0" fontId="4" numFmtId="1" xfId="0" applyAlignment="1" applyBorder="1" applyFont="1" applyNumberFormat="1">
      <alignment horizontal="center" vertical="center"/>
    </xf>
    <xf borderId="20" fillId="0" fontId="4" numFmtId="170" xfId="0" applyAlignment="1" applyBorder="1" applyFont="1" applyNumberFormat="1">
      <alignment horizontal="center" vertical="center"/>
    </xf>
    <xf borderId="26" fillId="0" fontId="3" numFmtId="164" xfId="0" applyAlignment="1" applyBorder="1" applyFont="1" applyNumberFormat="1">
      <alignment horizontal="right"/>
    </xf>
    <xf borderId="27" fillId="0" fontId="3" numFmtId="0" xfId="0" applyAlignment="1" applyBorder="1" applyFont="1">
      <alignment readingOrder="0"/>
    </xf>
    <xf borderId="27" fillId="0" fontId="3" numFmtId="0" xfId="0" applyBorder="1" applyFont="1"/>
    <xf borderId="27" fillId="0" fontId="3" numFmtId="169" xfId="0" applyAlignment="1" applyBorder="1" applyFont="1" applyNumberFormat="1">
      <alignment readingOrder="0"/>
    </xf>
    <xf borderId="27" fillId="0" fontId="3" numFmtId="169" xfId="0" applyAlignment="1" applyBorder="1" applyFont="1" applyNumberFormat="1">
      <alignment horizontal="right"/>
    </xf>
    <xf borderId="27" fillId="0" fontId="3" numFmtId="169" xfId="0" applyBorder="1" applyFont="1" applyNumberFormat="1"/>
    <xf borderId="27" fillId="0" fontId="3" numFmtId="169" xfId="0" applyAlignment="1" applyBorder="1" applyFont="1" applyNumberFormat="1">
      <alignment horizontal="right" shrinkToFit="0" wrapText="1"/>
    </xf>
    <xf borderId="28" fillId="0" fontId="3" numFmtId="0" xfId="0" applyBorder="1" applyFont="1"/>
    <xf borderId="32" fillId="0" fontId="4" numFmtId="1" xfId="0" applyAlignment="1" applyBorder="1" applyFont="1" applyNumberFormat="1">
      <alignment horizontal="center" vertical="center"/>
    </xf>
    <xf borderId="33" fillId="0" fontId="3" numFmtId="164" xfId="0" applyAlignment="1" applyBorder="1" applyFont="1" applyNumberFormat="1">
      <alignment horizontal="right"/>
    </xf>
    <xf borderId="34" fillId="0" fontId="3" numFmtId="0" xfId="0" applyBorder="1" applyFont="1"/>
    <xf borderId="34" fillId="0" fontId="3" numFmtId="169" xfId="0" applyBorder="1" applyFont="1" applyNumberFormat="1"/>
    <xf borderId="34" fillId="0" fontId="3" numFmtId="169" xfId="0" applyAlignment="1" applyBorder="1" applyFont="1" applyNumberFormat="1">
      <alignment horizontal="right"/>
    </xf>
    <xf borderId="34" fillId="0" fontId="3" numFmtId="169" xfId="0" applyAlignment="1" applyBorder="1" applyFont="1" applyNumberFormat="1">
      <alignment horizontal="right" shrinkToFit="0" wrapText="1"/>
    </xf>
    <xf borderId="35" fillId="0" fontId="3" numFmtId="0" xfId="0" applyBorder="1" applyFont="1"/>
    <xf borderId="36" fillId="0" fontId="2" numFmtId="0" xfId="0" applyAlignment="1" applyBorder="1" applyFont="1">
      <alignment horizontal="center" readingOrder="0" vertical="center"/>
    </xf>
    <xf borderId="37" fillId="0" fontId="4" numFmtId="0" xfId="0" applyAlignment="1" applyBorder="1" applyFont="1">
      <alignment horizontal="center" vertical="center"/>
    </xf>
    <xf borderId="38" fillId="0" fontId="3" numFmtId="0" xfId="0" applyAlignment="1" applyBorder="1" applyFont="1">
      <alignment horizontal="right"/>
    </xf>
    <xf borderId="39" fillId="0" fontId="3" numFmtId="0" xfId="0" applyBorder="1" applyFont="1"/>
    <xf borderId="39" fillId="0" fontId="3" numFmtId="169" xfId="0" applyBorder="1" applyFont="1" applyNumberFormat="1"/>
    <xf borderId="40" fillId="0" fontId="3" numFmtId="0" xfId="0" applyBorder="1" applyFont="1"/>
    <xf borderId="0" fillId="0" fontId="3" numFmtId="168" xfId="0" applyFont="1" applyNumberFormat="1"/>
    <xf borderId="9" fillId="0" fontId="4" numFmtId="0" xfId="0" applyAlignment="1" applyBorder="1" applyFont="1">
      <alignment horizontal="center" readingOrder="0" vertical="center"/>
    </xf>
    <xf borderId="0" fillId="0" fontId="6" numFmtId="0" xfId="0" applyFont="1"/>
    <xf borderId="33" fillId="0" fontId="7" numFmtId="0" xfId="0" applyBorder="1" applyFont="1"/>
    <xf borderId="0" fillId="0" fontId="6" numFmtId="169" xfId="0" applyFont="1" applyNumberFormat="1"/>
    <xf borderId="0" fillId="0" fontId="6" numFmtId="1" xfId="0" applyFont="1" applyNumberFormat="1"/>
    <xf borderId="26" fillId="0" fontId="7" numFmtId="0" xfId="0" applyBorder="1" applyFont="1"/>
    <xf borderId="7" fillId="0" fontId="4" numFmtId="0" xfId="0" applyBorder="1" applyFont="1"/>
    <xf borderId="5" fillId="0" fontId="4" numFmtId="0" xfId="0" applyBorder="1" applyFont="1"/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8989EB"/>
          <bgColor rgb="FF8989EB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8E7FC"/>
          <bgColor rgb="FFE8E7FC"/>
        </patternFill>
      </fill>
      <border/>
    </dxf>
    <dxf>
      <font/>
      <fill>
        <patternFill patternType="solid">
          <fgColor rgb="FFC4C3F7"/>
          <bgColor rgb="FFC4C3F7"/>
        </patternFill>
      </fill>
      <border/>
    </dxf>
  </dxfs>
  <tableStyles count="1">
    <tableStyle count="4" pivot="0" name="Hawaii-style">
      <tableStyleElement dxfId="1" type="headerRow"/>
      <tableStyleElement dxfId="2" type="firstRowStripe"/>
      <tableStyleElement dxfId="3" type="secondRowStripe"/>
      <tableStyleElement dxfId="4" type="totalRow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K157" sheet="Hawaii"/>
  </cacheSource>
  <cacheFields>
    <cacheField name="Day" numFmtId="1">
      <sharedItems containsSemiMixedTypes="0" containsString="0" containsNumber="1" containsInteger="1">
        <n v="0.0"/>
        <n v="1.0"/>
        <n v="2.0"/>
        <n v="3.0"/>
        <n v="4.0"/>
        <n v="5.0"/>
        <n v="6.0"/>
        <n v="7.0"/>
        <n v="8.0"/>
        <n v="9.0"/>
      </sharedItems>
    </cacheField>
    <cacheField name="Date" numFmtId="0">
      <sharedItems>
        <s v="Day 0"/>
        <s v="Day 1"/>
        <s v="Day 2"/>
        <s v="Day 3"/>
        <s v="Day 4"/>
        <s v="Day 5"/>
        <s v="Day 6"/>
        <s v="Day 7"/>
        <s v="Day 8"/>
        <s v="Day 9"/>
      </sharedItems>
    </cacheField>
    <cacheField name="Time" numFmtId="164">
      <sharedItems containsSemiMixedTypes="0" containsDate="1" containsString="0">
        <d v="1899-12-30T08:00:00Z"/>
        <d v="1899-12-30T09:00:00Z"/>
        <d v="1899-12-30T10:00:00Z"/>
        <d v="1899-12-30T11:00:00Z"/>
        <d v="1899-12-30T12:00:00Z"/>
        <d v="1899-12-30T13:00:00Z"/>
        <d v="1899-12-30T14:00:00Z"/>
        <d v="1899-12-30T15:00:00Z"/>
        <d v="1899-12-30T16:00:00Z"/>
        <d v="1899-12-30T17:00:00Z"/>
        <d v="1899-12-30T18:00:00Z"/>
        <d v="1899-12-30T19:00:00Z"/>
        <d v="1899-12-30T20:00:00Z"/>
        <d v="1899-12-30T21:00:00Z"/>
        <d v="1899-12-30T22:00:00Z"/>
        <d v="1899-12-30T23:00:00Z"/>
      </sharedItems>
    </cacheField>
    <cacheField name="Activity" numFmtId="0">
      <sharedItems containsBlank="1">
        <m/>
        <s v="Head to Airport (Uber)"/>
        <s v="Phone (Airalo Sim Card - 3GB)"/>
        <s v="Flight YVR --&gt; HNL 6:45 PM"/>
        <s v="Arrive in Honolulu 9:58pm; head to hotel (Uber)"/>
        <s v="Hotel"/>
        <s v="Breakfast (Spam Musubi from Musubi Cafe Iyasume 8am-3pm)"/>
        <s v="Pick up Snorkel Rental (Snorkel Bob's 8am-5pm - Can book ahead of time)"/>
        <s v="Shark's Cove (Snorkel)"/>
        <s v="Dole Plantation (for Pineapple Soft Serve) (9:30am-5pm)"/>
        <s v="Lunch"/>
        <s v="Ko Olina Lagoons"/>
        <s v="Return to hotel to freshen up for the Luau"/>
        <s v="Dinner (Aloha Kai Luau)"/>
        <s v="1-Day Car Rental"/>
        <s v="Breakfast at Hotel"/>
        <s v="Pearl Harbour"/>
        <s v="Museum Options: Battleship Missouri, Bowfin Submarine, Aviation Museum etc."/>
        <s v="Arizona Memorial (Book ahead of time)"/>
        <s v="More Museums at Pearl Harbour"/>
        <s v="Explore Waikiki"/>
        <s v="Dinner (Marugame Udon Waikik)"/>
        <s v="Drinks at Duke's Waikiki"/>
        <s v="Bus Fare (To and From Pearl Harbour)"/>
        <s v="Diamond Head Hike (6am-4pm)"/>
        <s v="Check-out"/>
        <s v="Lunch (Five Star Poke Food Truck 11am-9pm)"/>
        <s v="Head to Airport"/>
        <s v="Flight HNL --&gt; HILO 4:15 pm"/>
        <s v="Car Rental (Estimate only for car and gas)"/>
        <s v="Groceries at Foodland"/>
        <s v="Dinner (Groceries)"/>
        <s v="House Rental"/>
        <s v="Breakfast (Groceries)"/>
        <s v="Hilo's Farmer's Market (Fresh fruit and souvenirs)"/>
        <s v="Hawaii Volcano National Park (Visitor's Center, Kilauea Iki Overlook, Kilauea Iki hike, and Thurston Lava Tubes)"/>
        <s v="Lunch (Pack a lunch)"/>
        <s v="Dinner (Poke from Foodland!)"/>
        <s v="Hawaii Volcano National Park (Sulphur Banks, Steam Vents, and Kilauea Outlook)"/>
        <s v="Chain of Craters Scenic Stops - Craters, Kealakomo Outlook, Pu'uloa Petroglyphs, and Holei Sea Arch"/>
        <s v="Dinner (Hawaiian Shrimp Company in Waiakea Center)"/>
        <s v="Punaulu'u Black Sand Beach"/>
        <s v="Lunch (Groceries)"/>
        <s v="Pu'uhonua O Honaunau Historic Park"/>
        <s v="Two Step Beach"/>
        <s v="Dinner (Stop by a Grocery Store)"/>
        <s v="Mauna Kea - Watch sunset and stargaze"/>
        <s v="Kula Kai Cave Tour (Must book ahead of time)"/>
        <s v="Heavenly Hawaii Coffee Farm 9am-4pm (Coffee Tasting!)"/>
        <s v="Explore Kailua-Kona"/>
        <s v="Dinner (Ohana Q 1-9pm, Closed Mondays)"/>
        <s v="Manta Ray Snorkel at Keauhou Bay (Must book ahead of time)"/>
        <s v="Hawaii Tropical Botanical Garden (9am-5pm)"/>
        <s v="Lunch (Hilo Farmer's Market Food Kitchen 10am-4pm)"/>
        <s v="Drive to Airport"/>
        <s v="Flight HILO --&gt; HNL"/>
        <s v="Dinner (At Airport)"/>
        <s v="Flight HNL to YVR 11:05pm"/>
        <s v="Arrive YVR 7:55 am"/>
        <s v="Uber"/>
      </sharedItems>
    </cacheField>
    <cacheField name="Category" numFmtId="0">
      <sharedItems containsBlank="1">
        <m/>
        <s v="Travel"/>
        <s v="Accomodation"/>
        <s v="Food"/>
        <s v="Activity"/>
      </sharedItems>
    </cacheField>
    <cacheField name="Travel Time" numFmtId="0">
      <sharedItems containsBlank="1">
        <m/>
        <s v="40min uber"/>
        <s v="6hr 13min flight"/>
        <s v="20min drive"/>
        <s v="1min walk"/>
        <s v="8min drive"/>
        <s v="1hour drive"/>
        <s v="21min drive"/>
        <s v="40min drive"/>
        <s v="50min drive"/>
        <s v="33min drive"/>
        <s v="1hr bus"/>
        <s v="6 minute walk"/>
        <s v="5min walk"/>
        <s v="7min walk"/>
        <s v="20min bus"/>
        <s v="2min walk"/>
        <s v="54 min flight"/>
        <s v="18min drive"/>
        <s v="42min drive"/>
        <s v="4hr drive"/>
        <s v="37min drive"/>
        <s v="1hr 12min drive"/>
        <s v="1hr 11min drive"/>
        <s v="5min drive"/>
        <s v="2hr 16min drive"/>
        <s v="1hr 44min drive"/>
        <s v="1hr 1min drive"/>
        <s v="17min drive"/>
        <s v="2min drive"/>
        <s v="15min drive"/>
        <s v="10min drive"/>
        <s v="56min flight"/>
        <s v="5h 50min flight"/>
      </sharedItems>
    </cacheField>
    <cacheField name="Forecast Cost (USD)" numFmtId="0">
      <sharedItems containsString="0" containsBlank="1" containsNumber="1" containsInteger="1">
        <m/>
        <n v="35.0"/>
        <n v="12.0"/>
        <n v="450.0"/>
        <n v="200.0"/>
        <n v="10.0"/>
        <n v="15.0"/>
        <n v="0.0"/>
        <n v="20.0"/>
        <n v="115.0"/>
        <n v="100.0"/>
        <n v="150.0"/>
        <n v="500.0"/>
        <n v="80.0"/>
        <n v="30.0"/>
        <n v="127.0"/>
      </sharedItems>
    </cacheField>
    <cacheField name="Forecast Cost ($CAD)" numFmtId="169">
      <sharedItems containsSemiMixedTypes="0" containsString="0" containsNumber="1">
        <n v="0.0"/>
        <n v="47.25"/>
        <n v="16.200000000000003"/>
        <n v="607.5"/>
        <n v="270.0"/>
        <n v="13.5"/>
        <n v="20.25"/>
        <n v="27.0"/>
        <n v="155.25"/>
        <n v="135.0"/>
        <n v="202.5"/>
        <n v="675.0"/>
        <n v="108.0"/>
        <n v="40.5"/>
        <n v="171.45000000000002"/>
      </sharedItems>
    </cacheField>
    <cacheField name="Actual Cost (USD)" numFmtId="0">
      <sharedItems containsString="0" containsBlank="1">
        <m/>
      </sharedItems>
    </cacheField>
    <cacheField name="Actual Cost ($CAD)" numFmtId="169">
      <sharedItems containsSemiMixedTypes="0" containsString="0" containsNumber="1" containsInteger="1">
        <n v="0.0"/>
      </sharedItems>
    </cacheField>
    <cacheField name="Notes" numFmtId="0">
      <sharedItems containsBlank="1">
        <m/>
        <s v="Vive Waikiki Hotel - 2426 Kūhiō Ave., Honolulu, HI 96815, United States"/>
        <s v="Pearl Harbour is free, but museums are paid."/>
        <s v="Museums are paid. Check individual museum prices!"/>
        <s v="Bus fare is $3 one way. HOLO card is a one time $2 fee. Add $15 for other trips."/>
        <s v="Volcano National Parks $35USD/car and valid for 7 days"/>
        <s v="Park outside the gates; $20USD per vehicle if parking in lot"/>
        <s v="If parking in lot, $10USD/vehicle"/>
        <s v="Bring layers!"/>
        <s v="Tours are $20USD/person; but can pay $5USD/person just for coffee tasting.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1" cacheId="0" dataCaption="" compact="0" compactData="0">
  <location ref="B2:D8" firstHeaderRow="0" firstDataRow="2" firstDataCol="0"/>
  <pivotFields>
    <pivotField name="Day" compact="0" numFmtId="1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Dat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Time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Activity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t="default"/>
      </items>
    </pivotField>
    <pivotField name="Category" axis="axisRow" compact="0" outline="0" multipleItemSelectionAllowed="1" showAll="0" sortType="ascending">
      <items>
        <item x="0"/>
        <item x="2"/>
        <item x="4"/>
        <item x="3"/>
        <item x="1"/>
        <item t="default"/>
      </items>
    </pivotField>
    <pivotField name="Travel Tim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t="default"/>
      </items>
    </pivotField>
    <pivotField name="Forecast Cost (USD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Forecast Cost ($CAD)" dataField="1" compact="0" numFmtId="16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Actual Cost (USD)" compact="0" outline="0" multipleItemSelectionAllowed="1" showAll="0">
      <items>
        <item x="0"/>
        <item t="default"/>
      </items>
    </pivotField>
    <pivotField name="Actual Cost ($CAD)" dataField="1" compact="0" numFmtId="169" outline="0" multipleItemSelectionAllowed="1" showAll="0">
      <items>
        <item x="0"/>
        <item t="default"/>
      </items>
    </pivotField>
    <pivotField name="Notes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</pivotFields>
  <rowFields>
    <field x="4"/>
  </rowFields>
  <colFields>
    <field x="-2"/>
  </colFields>
  <dataFields>
    <dataField name="SUM of Budget Cost ($CAD)" fld="7" baseField="0"/>
    <dataField name="SUM of Actual Cost ($CAD)" fld="9" baseField="0"/>
  </dataFields>
</pivotTableDefinition>
</file>

<file path=xl/pivotTables/pivotTable2.xml><?xml version="1.0" encoding="utf-8"?>
<pivotTableDefinition xmlns="http://schemas.openxmlformats.org/spreadsheetml/2006/main" name="Pivot Table 1 2" cacheId="0" dataCaption="" compact="0" compactData="0">
  <location ref="F2:H13" firstHeaderRow="0" firstDataRow="2" firstDataCol="0"/>
  <pivotFields>
    <pivotField name="Day" axis="axisRow" compact="0" numFmtId="1" outline="0" multipleItemSelectionAllowed="1" showAll="0" sortType="ascending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Dat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Time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Activity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t="default"/>
      </items>
    </pivotField>
    <pivotField name="Category" compact="0" outline="0" multipleItemSelectionAllowed="1" showAll="0">
      <items>
        <item x="0"/>
        <item x="1"/>
        <item x="2"/>
        <item x="3"/>
        <item x="4"/>
        <item t="default"/>
      </items>
    </pivotField>
    <pivotField name="Travel Tim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t="default"/>
      </items>
    </pivotField>
    <pivotField name="Forecast Cost (USD)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Forecast Cost ($CAD)" dataField="1" compact="0" numFmtId="16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Actual Cost (USD)" compact="0" outline="0" multipleItemSelectionAllowed="1" showAll="0">
      <items>
        <item x="0"/>
        <item t="default"/>
      </items>
    </pivotField>
    <pivotField name="Actual Cost ($CAD)" dataField="1" compact="0" numFmtId="169" outline="0" multipleItemSelectionAllowed="1" showAll="0">
      <items>
        <item x="0"/>
        <item t="default"/>
      </items>
    </pivotField>
    <pivotField name="Notes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</pivotFields>
  <rowFields>
    <field x="0"/>
  </rowFields>
  <colFields>
    <field x="-2"/>
  </colFields>
  <dataFields>
    <dataField name="Sum of Budget Cost ($CAD)" fld="7" baseField="0"/>
    <dataField name="Sum of Actual Cost ($CAD)" fld="9" baseField="0"/>
  </dataFields>
</pivotTableDefinition>
</file>

<file path=xl/tables/table1.xml><?xml version="1.0" encoding="utf-8"?>
<table xmlns="http://schemas.openxmlformats.org/spreadsheetml/2006/main" ref="A7:K158" displayName="Table_1" name="Table_1" id="1">
  <tableColumns count="11">
    <tableColumn name="Day" id="1"/>
    <tableColumn name="Date" id="2"/>
    <tableColumn name="Time" id="3"/>
    <tableColumn name="Activity" id="4"/>
    <tableColumn name="Category" id="5"/>
    <tableColumn name="Travel Time" id="6"/>
    <tableColumn name="Forecast Cost (USD)" id="7"/>
    <tableColumn name="Forecast Cost ($CAD)" id="8"/>
    <tableColumn name="Actual Cost (USD)" id="9"/>
    <tableColumn name="Actual Cost ($CAD)" id="10"/>
    <tableColumn name="Notes" id="11"/>
  </tableColumns>
  <tableStyleInfo name="Hawaii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7.88"/>
    <col customWidth="1" min="3" max="3" width="21.88"/>
    <col customWidth="1" min="4" max="4" width="19.13"/>
    <col customWidth="1" min="5" max="5" width="18.13"/>
    <col customWidth="1" min="6" max="6" width="15.63"/>
    <col customWidth="1" min="7" max="7" width="66.13"/>
    <col customWidth="1" min="8" max="27" width="10.63"/>
  </cols>
  <sheetData>
    <row r="1" ht="12.7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</row>
    <row r="2" ht="12.75" customHeight="1">
      <c r="A2" s="5" t="s">
        <v>7</v>
      </c>
      <c r="B2" s="6"/>
      <c r="C2" s="7"/>
      <c r="D2" s="7"/>
      <c r="E2" s="8"/>
      <c r="F2" s="9"/>
      <c r="G2" s="10"/>
    </row>
    <row r="3" ht="12.75" customHeight="1">
      <c r="A3" s="5" t="s">
        <v>8</v>
      </c>
      <c r="B3" s="6"/>
      <c r="C3" s="7"/>
      <c r="D3" s="11" t="s">
        <v>9</v>
      </c>
      <c r="E3" s="8"/>
      <c r="F3" s="9"/>
      <c r="G3" s="10"/>
    </row>
    <row r="4" ht="12.75" customHeight="1">
      <c r="A4" s="5" t="s">
        <v>10</v>
      </c>
      <c r="B4" s="6"/>
      <c r="C4" s="7"/>
      <c r="D4" s="11" t="s">
        <v>9</v>
      </c>
      <c r="E4" s="8"/>
      <c r="F4" s="9"/>
      <c r="G4" s="10"/>
    </row>
    <row r="5" ht="12.75" customHeight="1">
      <c r="A5" s="5" t="s">
        <v>11</v>
      </c>
      <c r="B5" s="6"/>
      <c r="C5" s="7"/>
      <c r="D5" s="11" t="s">
        <v>12</v>
      </c>
      <c r="E5" s="8"/>
      <c r="F5" s="9"/>
      <c r="G5" s="10"/>
    </row>
    <row r="6" ht="12.75" customHeight="1">
      <c r="A6" s="5" t="s">
        <v>13</v>
      </c>
      <c r="B6" s="6"/>
      <c r="C6" s="7"/>
      <c r="D6" s="11" t="s">
        <v>14</v>
      </c>
      <c r="E6" s="8"/>
      <c r="F6" s="9"/>
      <c r="G6" s="10"/>
    </row>
    <row r="7" ht="12.75" customHeight="1">
      <c r="A7" s="5" t="s">
        <v>15</v>
      </c>
      <c r="B7" s="6"/>
      <c r="C7" s="7"/>
      <c r="D7" s="11" t="s">
        <v>14</v>
      </c>
      <c r="E7" s="8"/>
      <c r="F7" s="9"/>
      <c r="G7" s="10"/>
    </row>
    <row r="8" ht="12.75" customHeight="1">
      <c r="A8" s="5" t="s">
        <v>16</v>
      </c>
      <c r="B8" s="6"/>
      <c r="C8" s="7"/>
      <c r="D8" s="11" t="s">
        <v>14</v>
      </c>
      <c r="E8" s="8"/>
      <c r="F8" s="9"/>
      <c r="G8" s="10"/>
    </row>
    <row r="9" ht="12.75" customHeight="1">
      <c r="A9" s="5" t="s">
        <v>17</v>
      </c>
      <c r="B9" s="6"/>
      <c r="C9" s="7"/>
      <c r="D9" s="11" t="s">
        <v>14</v>
      </c>
      <c r="E9" s="8"/>
      <c r="F9" s="9"/>
      <c r="G9" s="10"/>
    </row>
    <row r="10" ht="12.75" customHeight="1">
      <c r="A10" s="5" t="s">
        <v>18</v>
      </c>
      <c r="B10" s="6"/>
      <c r="C10" s="7"/>
      <c r="D10" s="11" t="s">
        <v>14</v>
      </c>
      <c r="E10" s="8"/>
      <c r="F10" s="9"/>
      <c r="G10" s="10"/>
    </row>
    <row r="11" ht="12.75" customHeight="1">
      <c r="A11" s="5" t="s">
        <v>19</v>
      </c>
      <c r="B11" s="6"/>
      <c r="C11" s="7"/>
      <c r="D11" s="7"/>
      <c r="E11" s="8"/>
      <c r="F11" s="9"/>
      <c r="G11" s="10"/>
    </row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</sheetData>
  <conditionalFormatting sqref="A1:G11">
    <cfRule type="colorScale" priority="1">
      <colorScale>
        <cfvo type="min"/>
        <cfvo type="max"/>
        <color rgb="FF57BB8A"/>
        <color rgb="FFFFFFFF"/>
      </colorScale>
    </cfRule>
  </conditionalFormatting>
  <dataValidations>
    <dataValidation type="list" allowBlank="1" showErrorMessage="1" sqref="C2:C11">
      <formula1>"Departure,Arrival,Overnight Trip"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2" width="33.38"/>
    <col customWidth="1" min="3" max="3" width="13.5"/>
    <col customWidth="1" min="4" max="4" width="61.5"/>
    <col customWidth="1" min="5" max="5" width="18.5"/>
    <col customWidth="1" min="6" max="6" width="17.0"/>
    <col customWidth="1" min="7" max="7" width="18.63"/>
    <col customWidth="1" min="8" max="9" width="19.0"/>
    <col customWidth="1" min="10" max="10" width="20.38"/>
    <col customWidth="1" min="11" max="11" width="64.88"/>
    <col customWidth="1" min="12" max="26" width="14.5"/>
  </cols>
  <sheetData>
    <row r="1" ht="15.0" customHeight="1">
      <c r="B1" s="12" t="s">
        <v>20</v>
      </c>
      <c r="I1" s="13"/>
    </row>
    <row r="2" ht="15.0" customHeight="1">
      <c r="A2" s="14" t="s">
        <v>21</v>
      </c>
      <c r="B2" s="15">
        <v>4500.0</v>
      </c>
      <c r="I2" s="13"/>
    </row>
    <row r="3" ht="15.0" customHeight="1">
      <c r="A3" s="14" t="s">
        <v>22</v>
      </c>
      <c r="B3" s="16">
        <f>H158</f>
        <v>4284.9</v>
      </c>
      <c r="I3" s="13"/>
    </row>
    <row r="4" ht="15.0" customHeight="1">
      <c r="A4" s="17" t="s">
        <v>23</v>
      </c>
      <c r="B4" s="18">
        <f>B2-B3</f>
        <v>215.1</v>
      </c>
      <c r="I4" s="13"/>
    </row>
    <row r="5">
      <c r="A5" s="19" t="s">
        <v>24</v>
      </c>
      <c r="B5" s="20">
        <f>J158</f>
        <v>0</v>
      </c>
      <c r="I5" s="13"/>
    </row>
    <row r="6">
      <c r="G6" s="21" t="s">
        <v>25</v>
      </c>
      <c r="I6" s="13"/>
    </row>
    <row r="7" ht="12.75" customHeight="1">
      <c r="A7" s="22" t="s">
        <v>26</v>
      </c>
      <c r="B7" s="23" t="s">
        <v>0</v>
      </c>
      <c r="C7" s="23" t="s">
        <v>1</v>
      </c>
      <c r="D7" s="23" t="s">
        <v>27</v>
      </c>
      <c r="E7" s="23" t="s">
        <v>28</v>
      </c>
      <c r="F7" s="23" t="s">
        <v>29</v>
      </c>
      <c r="G7" s="24" t="s">
        <v>30</v>
      </c>
      <c r="H7" s="25" t="s">
        <v>31</v>
      </c>
      <c r="I7" s="26" t="s">
        <v>32</v>
      </c>
      <c r="J7" s="25" t="s">
        <v>33</v>
      </c>
      <c r="K7" s="27" t="s">
        <v>34</v>
      </c>
    </row>
    <row r="8" ht="12.75" customHeight="1">
      <c r="A8" s="28">
        <v>0.0</v>
      </c>
      <c r="B8" s="29" t="s">
        <v>7</v>
      </c>
      <c r="C8" s="30">
        <v>0.3333333333333333</v>
      </c>
      <c r="D8" s="31"/>
      <c r="E8" s="32"/>
      <c r="F8" s="33"/>
      <c r="G8" s="34"/>
      <c r="H8" s="35">
        <f t="shared" ref="H8:H147" si="1">G8*1.35</f>
        <v>0</v>
      </c>
      <c r="I8" s="36"/>
      <c r="J8" s="37">
        <f t="shared" ref="J8:J147" si="2">I8*1.35</f>
        <v>0</v>
      </c>
      <c r="K8" s="38"/>
    </row>
    <row r="9" ht="12.75" customHeight="1">
      <c r="A9" s="39">
        <f t="shared" ref="A9:A22" si="3">$A$8</f>
        <v>0</v>
      </c>
      <c r="B9" s="40" t="str">
        <f t="shared" ref="B9:B22" si="4">B8</f>
        <v>Day 0</v>
      </c>
      <c r="C9" s="41">
        <v>0.375</v>
      </c>
      <c r="D9" s="42"/>
      <c r="E9" s="43"/>
      <c r="F9" s="44"/>
      <c r="G9" s="45"/>
      <c r="H9" s="46">
        <f t="shared" si="1"/>
        <v>0</v>
      </c>
      <c r="I9" s="47"/>
      <c r="J9" s="48">
        <f t="shared" si="2"/>
        <v>0</v>
      </c>
      <c r="K9" s="49"/>
    </row>
    <row r="10" ht="12.75" customHeight="1">
      <c r="A10" s="39">
        <f t="shared" si="3"/>
        <v>0</v>
      </c>
      <c r="B10" s="40" t="str">
        <f t="shared" si="4"/>
        <v>Day 0</v>
      </c>
      <c r="C10" s="41">
        <v>0.4166666666666667</v>
      </c>
      <c r="D10" s="42"/>
      <c r="E10" s="42"/>
      <c r="F10" s="42"/>
      <c r="G10" s="45"/>
      <c r="H10" s="46">
        <f t="shared" si="1"/>
        <v>0</v>
      </c>
      <c r="I10" s="47"/>
      <c r="J10" s="48">
        <f t="shared" si="2"/>
        <v>0</v>
      </c>
      <c r="K10" s="49"/>
    </row>
    <row r="11" ht="12.75" customHeight="1">
      <c r="A11" s="39">
        <f t="shared" si="3"/>
        <v>0</v>
      </c>
      <c r="B11" s="40" t="str">
        <f t="shared" si="4"/>
        <v>Day 0</v>
      </c>
      <c r="C11" s="41">
        <v>0.4583333333333333</v>
      </c>
      <c r="D11" s="44"/>
      <c r="E11" s="44"/>
      <c r="F11" s="44"/>
      <c r="G11" s="45"/>
      <c r="H11" s="46">
        <f t="shared" si="1"/>
        <v>0</v>
      </c>
      <c r="I11" s="47"/>
      <c r="J11" s="48">
        <f t="shared" si="2"/>
        <v>0</v>
      </c>
      <c r="K11" s="49"/>
    </row>
    <row r="12" ht="27.0" customHeight="1">
      <c r="A12" s="39">
        <f t="shared" si="3"/>
        <v>0</v>
      </c>
      <c r="B12" s="40" t="str">
        <f t="shared" si="4"/>
        <v>Day 0</v>
      </c>
      <c r="C12" s="41">
        <v>0.5</v>
      </c>
      <c r="D12" s="42"/>
      <c r="E12" s="43"/>
      <c r="F12" s="43"/>
      <c r="G12" s="45"/>
      <c r="H12" s="46">
        <f t="shared" si="1"/>
        <v>0</v>
      </c>
      <c r="I12" s="47"/>
      <c r="J12" s="48">
        <f t="shared" si="2"/>
        <v>0</v>
      </c>
      <c r="K12" s="49"/>
    </row>
    <row r="13" ht="27.0" customHeight="1">
      <c r="A13" s="39">
        <f t="shared" si="3"/>
        <v>0</v>
      </c>
      <c r="B13" s="40" t="str">
        <f t="shared" si="4"/>
        <v>Day 0</v>
      </c>
      <c r="C13" s="41">
        <v>0.5416666666666666</v>
      </c>
      <c r="D13" s="42"/>
      <c r="E13" s="43"/>
      <c r="F13" s="43"/>
      <c r="G13" s="45"/>
      <c r="H13" s="46">
        <f t="shared" si="1"/>
        <v>0</v>
      </c>
      <c r="I13" s="47"/>
      <c r="J13" s="48">
        <f t="shared" si="2"/>
        <v>0</v>
      </c>
      <c r="K13" s="49"/>
    </row>
    <row r="14" ht="15.75" customHeight="1">
      <c r="A14" s="39">
        <f t="shared" si="3"/>
        <v>0</v>
      </c>
      <c r="B14" s="40" t="str">
        <f t="shared" si="4"/>
        <v>Day 0</v>
      </c>
      <c r="C14" s="41">
        <v>0.5833333333333334</v>
      </c>
      <c r="D14" s="42"/>
      <c r="E14" s="43"/>
      <c r="F14" s="50"/>
      <c r="G14" s="45"/>
      <c r="H14" s="46">
        <f t="shared" si="1"/>
        <v>0</v>
      </c>
      <c r="I14" s="47"/>
      <c r="J14" s="48">
        <f t="shared" si="2"/>
        <v>0</v>
      </c>
      <c r="K14" s="49"/>
    </row>
    <row r="15" ht="15.0" customHeight="1">
      <c r="A15" s="39">
        <f t="shared" si="3"/>
        <v>0</v>
      </c>
      <c r="B15" s="40" t="str">
        <f t="shared" si="4"/>
        <v>Day 0</v>
      </c>
      <c r="C15" s="41">
        <v>0.625</v>
      </c>
      <c r="D15" s="51" t="s">
        <v>35</v>
      </c>
      <c r="E15" s="52" t="s">
        <v>36</v>
      </c>
      <c r="F15" s="53" t="s">
        <v>37</v>
      </c>
      <c r="G15" s="54">
        <v>35.0</v>
      </c>
      <c r="H15" s="46">
        <f t="shared" si="1"/>
        <v>47.25</v>
      </c>
      <c r="I15" s="47"/>
      <c r="J15" s="48">
        <f t="shared" si="2"/>
        <v>0</v>
      </c>
      <c r="K15" s="49"/>
    </row>
    <row r="16" ht="12.75" customHeight="1">
      <c r="A16" s="39">
        <f t="shared" si="3"/>
        <v>0</v>
      </c>
      <c r="B16" s="40" t="str">
        <f t="shared" si="4"/>
        <v>Day 0</v>
      </c>
      <c r="C16" s="41">
        <v>0.6666666666666666</v>
      </c>
      <c r="D16" s="51" t="s">
        <v>38</v>
      </c>
      <c r="E16" s="52" t="s">
        <v>36</v>
      </c>
      <c r="F16" s="44"/>
      <c r="G16" s="54">
        <v>12.0</v>
      </c>
      <c r="H16" s="46">
        <f t="shared" si="1"/>
        <v>16.2</v>
      </c>
      <c r="I16" s="47"/>
      <c r="J16" s="48">
        <f t="shared" si="2"/>
        <v>0</v>
      </c>
      <c r="K16" s="49"/>
    </row>
    <row r="17" ht="24.75" customHeight="1">
      <c r="A17" s="39">
        <f t="shared" si="3"/>
        <v>0</v>
      </c>
      <c r="B17" s="40" t="str">
        <f t="shared" si="4"/>
        <v>Day 0</v>
      </c>
      <c r="C17" s="41">
        <v>0.7083333333333334</v>
      </c>
      <c r="D17" s="42"/>
      <c r="E17" s="43"/>
      <c r="F17" s="50"/>
      <c r="G17" s="45"/>
      <c r="H17" s="46">
        <f t="shared" si="1"/>
        <v>0</v>
      </c>
      <c r="I17" s="47"/>
      <c r="J17" s="48">
        <f t="shared" si="2"/>
        <v>0</v>
      </c>
      <c r="K17" s="49"/>
    </row>
    <row r="18" ht="27.0" customHeight="1">
      <c r="A18" s="39">
        <f t="shared" si="3"/>
        <v>0</v>
      </c>
      <c r="B18" s="40" t="str">
        <f t="shared" si="4"/>
        <v>Day 0</v>
      </c>
      <c r="C18" s="41">
        <v>0.75</v>
      </c>
      <c r="D18" s="51" t="s">
        <v>39</v>
      </c>
      <c r="E18" s="51" t="s">
        <v>36</v>
      </c>
      <c r="F18" s="51" t="s">
        <v>40</v>
      </c>
      <c r="G18" s="54">
        <v>450.0</v>
      </c>
      <c r="H18" s="46">
        <f t="shared" si="1"/>
        <v>607.5</v>
      </c>
      <c r="I18" s="55"/>
      <c r="J18" s="48">
        <f t="shared" si="2"/>
        <v>0</v>
      </c>
      <c r="K18" s="56"/>
    </row>
    <row r="19" ht="15.0" customHeight="1">
      <c r="A19" s="39">
        <f t="shared" si="3"/>
        <v>0</v>
      </c>
      <c r="B19" s="40" t="str">
        <f t="shared" si="4"/>
        <v>Day 0</v>
      </c>
      <c r="C19" s="41">
        <v>0.7916666666666666</v>
      </c>
      <c r="D19" s="42"/>
      <c r="E19" s="57"/>
      <c r="F19" s="44"/>
      <c r="G19" s="45"/>
      <c r="H19" s="46">
        <f t="shared" si="1"/>
        <v>0</v>
      </c>
      <c r="I19" s="47"/>
      <c r="J19" s="48">
        <f t="shared" si="2"/>
        <v>0</v>
      </c>
      <c r="K19" s="49"/>
    </row>
    <row r="20" ht="12.75" customHeight="1">
      <c r="A20" s="39">
        <f t="shared" si="3"/>
        <v>0</v>
      </c>
      <c r="B20" s="40" t="str">
        <f t="shared" si="4"/>
        <v>Day 0</v>
      </c>
      <c r="C20" s="58">
        <v>0.8333333333333334</v>
      </c>
      <c r="D20" s="42"/>
      <c r="E20" s="57"/>
      <c r="F20" s="44"/>
      <c r="G20" s="45"/>
      <c r="H20" s="46">
        <f t="shared" si="1"/>
        <v>0</v>
      </c>
      <c r="I20" s="47"/>
      <c r="J20" s="48">
        <f t="shared" si="2"/>
        <v>0</v>
      </c>
      <c r="K20" s="49"/>
    </row>
    <row r="21" ht="12.75" customHeight="1">
      <c r="A21" s="39">
        <f t="shared" si="3"/>
        <v>0</v>
      </c>
      <c r="B21" s="40" t="str">
        <f t="shared" si="4"/>
        <v>Day 0</v>
      </c>
      <c r="C21" s="58">
        <v>0.875</v>
      </c>
      <c r="D21" s="59" t="s">
        <v>41</v>
      </c>
      <c r="E21" s="60" t="s">
        <v>36</v>
      </c>
      <c r="F21" s="52" t="s">
        <v>42</v>
      </c>
      <c r="G21" s="54">
        <v>35.0</v>
      </c>
      <c r="H21" s="46">
        <f t="shared" si="1"/>
        <v>47.25</v>
      </c>
      <c r="I21" s="47"/>
      <c r="J21" s="48">
        <f t="shared" si="2"/>
        <v>0</v>
      </c>
      <c r="K21" s="49"/>
    </row>
    <row r="22" ht="12.75" customHeight="1">
      <c r="A22" s="61">
        <f t="shared" si="3"/>
        <v>0</v>
      </c>
      <c r="B22" s="40" t="str">
        <f t="shared" si="4"/>
        <v>Day 0</v>
      </c>
      <c r="C22" s="62">
        <v>0.9166666666666666</v>
      </c>
      <c r="D22" s="63" t="s">
        <v>43</v>
      </c>
      <c r="E22" s="64" t="s">
        <v>6</v>
      </c>
      <c r="F22" s="64"/>
      <c r="G22" s="54">
        <v>200.0</v>
      </c>
      <c r="H22" s="46">
        <f t="shared" si="1"/>
        <v>270</v>
      </c>
      <c r="I22" s="47"/>
      <c r="J22" s="48">
        <f t="shared" si="2"/>
        <v>0</v>
      </c>
      <c r="K22" s="65" t="s">
        <v>44</v>
      </c>
    </row>
    <row r="23" ht="25.5" customHeight="1">
      <c r="A23" s="66">
        <f t="shared" ref="A23:A37" si="5">$A$8+1</f>
        <v>1</v>
      </c>
      <c r="B23" s="29" t="s">
        <v>8</v>
      </c>
      <c r="C23" s="30">
        <v>0.3333333333333333</v>
      </c>
      <c r="D23" s="67" t="s">
        <v>45</v>
      </c>
      <c r="E23" s="68" t="s">
        <v>46</v>
      </c>
      <c r="F23" s="69" t="s">
        <v>47</v>
      </c>
      <c r="G23" s="70">
        <v>10.0</v>
      </c>
      <c r="H23" s="35">
        <f t="shared" si="1"/>
        <v>13.5</v>
      </c>
      <c r="I23" s="36"/>
      <c r="J23" s="37">
        <f t="shared" si="2"/>
        <v>0</v>
      </c>
      <c r="K23" s="38"/>
    </row>
    <row r="24" ht="26.25" customHeight="1">
      <c r="A24" s="39">
        <f t="shared" si="5"/>
        <v>1</v>
      </c>
      <c r="B24" s="40" t="str">
        <f t="shared" ref="B24:B37" si="6">B23</f>
        <v>Day 1</v>
      </c>
      <c r="C24" s="41">
        <v>0.375</v>
      </c>
      <c r="D24" s="53" t="s">
        <v>48</v>
      </c>
      <c r="E24" s="53" t="s">
        <v>27</v>
      </c>
      <c r="F24" s="53" t="s">
        <v>49</v>
      </c>
      <c r="G24" s="54">
        <v>15.0</v>
      </c>
      <c r="H24" s="46">
        <f t="shared" si="1"/>
        <v>20.25</v>
      </c>
      <c r="I24" s="47"/>
      <c r="J24" s="48">
        <f t="shared" si="2"/>
        <v>0</v>
      </c>
      <c r="K24" s="49"/>
    </row>
    <row r="25" ht="25.5" customHeight="1">
      <c r="A25" s="39">
        <f t="shared" si="5"/>
        <v>1</v>
      </c>
      <c r="B25" s="40" t="str">
        <f t="shared" si="6"/>
        <v>Day 1</v>
      </c>
      <c r="C25" s="41">
        <v>0.4166666666666667</v>
      </c>
      <c r="D25" s="51" t="s">
        <v>50</v>
      </c>
      <c r="E25" s="51" t="s">
        <v>27</v>
      </c>
      <c r="F25" s="51" t="s">
        <v>51</v>
      </c>
      <c r="G25" s="54">
        <v>0.0</v>
      </c>
      <c r="H25" s="46">
        <f t="shared" si="1"/>
        <v>0</v>
      </c>
      <c r="I25" s="47"/>
      <c r="J25" s="48">
        <f t="shared" si="2"/>
        <v>0</v>
      </c>
      <c r="K25" s="49"/>
    </row>
    <row r="26" ht="33.75" customHeight="1">
      <c r="A26" s="39">
        <f t="shared" si="5"/>
        <v>1</v>
      </c>
      <c r="B26" s="40" t="str">
        <f t="shared" si="6"/>
        <v>Day 1</v>
      </c>
      <c r="C26" s="41">
        <v>0.4583333333333333</v>
      </c>
      <c r="D26" s="51" t="s">
        <v>52</v>
      </c>
      <c r="E26" s="52" t="s">
        <v>46</v>
      </c>
      <c r="F26" s="52" t="s">
        <v>53</v>
      </c>
      <c r="G26" s="54">
        <v>10.0</v>
      </c>
      <c r="H26" s="46">
        <f t="shared" si="1"/>
        <v>13.5</v>
      </c>
      <c r="I26" s="47"/>
      <c r="J26" s="48">
        <f t="shared" si="2"/>
        <v>0</v>
      </c>
      <c r="K26" s="49"/>
    </row>
    <row r="27" ht="27.0" customHeight="1">
      <c r="A27" s="39">
        <f t="shared" si="5"/>
        <v>1</v>
      </c>
      <c r="B27" s="40" t="str">
        <f t="shared" si="6"/>
        <v>Day 1</v>
      </c>
      <c r="C27" s="41">
        <v>0.5</v>
      </c>
      <c r="D27" s="51" t="s">
        <v>54</v>
      </c>
      <c r="E27" s="52" t="s">
        <v>46</v>
      </c>
      <c r="F27" s="43"/>
      <c r="G27" s="54">
        <v>20.0</v>
      </c>
      <c r="H27" s="46">
        <f t="shared" si="1"/>
        <v>27</v>
      </c>
      <c r="I27" s="47"/>
      <c r="J27" s="48">
        <f t="shared" si="2"/>
        <v>0</v>
      </c>
      <c r="K27" s="49"/>
    </row>
    <row r="28" ht="21.75" customHeight="1">
      <c r="A28" s="39">
        <f t="shared" si="5"/>
        <v>1</v>
      </c>
      <c r="B28" s="40" t="str">
        <f t="shared" si="6"/>
        <v>Day 1</v>
      </c>
      <c r="C28" s="41">
        <v>0.5416666666666666</v>
      </c>
      <c r="D28" s="51" t="s">
        <v>55</v>
      </c>
      <c r="E28" s="52" t="s">
        <v>27</v>
      </c>
      <c r="F28" s="52" t="s">
        <v>56</v>
      </c>
      <c r="G28" s="54">
        <v>0.0</v>
      </c>
      <c r="H28" s="46">
        <f t="shared" si="1"/>
        <v>0</v>
      </c>
      <c r="I28" s="47"/>
      <c r="J28" s="48">
        <f t="shared" si="2"/>
        <v>0</v>
      </c>
      <c r="K28" s="49"/>
    </row>
    <row r="29" ht="13.5" customHeight="1">
      <c r="A29" s="39">
        <f t="shared" si="5"/>
        <v>1</v>
      </c>
      <c r="B29" s="40" t="str">
        <f t="shared" si="6"/>
        <v>Day 1</v>
      </c>
      <c r="C29" s="41">
        <v>0.5833333333333334</v>
      </c>
      <c r="D29" s="51"/>
      <c r="E29" s="52"/>
      <c r="F29" s="52"/>
      <c r="G29" s="54"/>
      <c r="H29" s="46">
        <f t="shared" si="1"/>
        <v>0</v>
      </c>
      <c r="I29" s="47"/>
      <c r="J29" s="48">
        <f t="shared" si="2"/>
        <v>0</v>
      </c>
      <c r="K29" s="49"/>
    </row>
    <row r="30" ht="17.25" customHeight="1">
      <c r="A30" s="39">
        <f t="shared" si="5"/>
        <v>1</v>
      </c>
      <c r="B30" s="40" t="str">
        <f t="shared" si="6"/>
        <v>Day 1</v>
      </c>
      <c r="C30" s="41">
        <v>0.625</v>
      </c>
      <c r="D30" s="51" t="s">
        <v>57</v>
      </c>
      <c r="E30" s="52" t="s">
        <v>27</v>
      </c>
      <c r="F30" s="53" t="s">
        <v>58</v>
      </c>
      <c r="G30" s="54">
        <v>0.0</v>
      </c>
      <c r="H30" s="46">
        <f t="shared" si="1"/>
        <v>0</v>
      </c>
      <c r="I30" s="47"/>
      <c r="J30" s="48">
        <f t="shared" si="2"/>
        <v>0</v>
      </c>
      <c r="K30" s="49"/>
    </row>
    <row r="31" ht="12.75" customHeight="1">
      <c r="A31" s="39">
        <f t="shared" si="5"/>
        <v>1</v>
      </c>
      <c r="B31" s="40" t="str">
        <f t="shared" si="6"/>
        <v>Day 1</v>
      </c>
      <c r="C31" s="41">
        <v>0.6666666666666666</v>
      </c>
      <c r="D31" s="51"/>
      <c r="E31" s="52"/>
      <c r="F31" s="43"/>
      <c r="G31" s="54"/>
      <c r="H31" s="46">
        <f t="shared" si="1"/>
        <v>0</v>
      </c>
      <c r="I31" s="47"/>
      <c r="J31" s="48">
        <f t="shared" si="2"/>
        <v>0</v>
      </c>
      <c r="K31" s="49"/>
    </row>
    <row r="32" ht="12.75" customHeight="1">
      <c r="A32" s="39">
        <f t="shared" si="5"/>
        <v>1</v>
      </c>
      <c r="B32" s="40" t="str">
        <f t="shared" si="6"/>
        <v>Day 1</v>
      </c>
      <c r="C32" s="41">
        <v>0.7083333333333334</v>
      </c>
      <c r="D32" s="51" t="s">
        <v>59</v>
      </c>
      <c r="E32" s="51" t="s">
        <v>46</v>
      </c>
      <c r="F32" s="51" t="s">
        <v>60</v>
      </c>
      <c r="G32" s="54">
        <v>115.0</v>
      </c>
      <c r="H32" s="46">
        <f t="shared" si="1"/>
        <v>155.25</v>
      </c>
      <c r="I32" s="47"/>
      <c r="J32" s="48">
        <f t="shared" si="2"/>
        <v>0</v>
      </c>
      <c r="K32" s="49"/>
    </row>
    <row r="33" ht="28.5" customHeight="1">
      <c r="A33" s="39">
        <f t="shared" si="5"/>
        <v>1</v>
      </c>
      <c r="B33" s="40" t="str">
        <f t="shared" si="6"/>
        <v>Day 1</v>
      </c>
      <c r="C33" s="41">
        <v>0.75</v>
      </c>
      <c r="D33" s="51"/>
      <c r="E33" s="51"/>
      <c r="F33" s="42"/>
      <c r="G33" s="54"/>
      <c r="H33" s="46">
        <f t="shared" si="1"/>
        <v>0</v>
      </c>
      <c r="I33" s="47"/>
      <c r="J33" s="48">
        <f t="shared" si="2"/>
        <v>0</v>
      </c>
      <c r="K33" s="49"/>
    </row>
    <row r="34" ht="18.0" customHeight="1">
      <c r="A34" s="39">
        <f t="shared" si="5"/>
        <v>1</v>
      </c>
      <c r="B34" s="40" t="str">
        <f t="shared" si="6"/>
        <v>Day 1</v>
      </c>
      <c r="C34" s="41">
        <v>0.7916666666666666</v>
      </c>
      <c r="D34" s="42"/>
      <c r="E34" s="57"/>
      <c r="F34" s="44"/>
      <c r="G34" s="45"/>
      <c r="H34" s="46">
        <f t="shared" si="1"/>
        <v>0</v>
      </c>
      <c r="I34" s="47"/>
      <c r="J34" s="48">
        <f t="shared" si="2"/>
        <v>0</v>
      </c>
      <c r="K34" s="49"/>
    </row>
    <row r="35" ht="15.75" customHeight="1">
      <c r="A35" s="39">
        <f t="shared" si="5"/>
        <v>1</v>
      </c>
      <c r="B35" s="40" t="str">
        <f t="shared" si="6"/>
        <v>Day 1</v>
      </c>
      <c r="C35" s="58">
        <v>0.8333333333333334</v>
      </c>
      <c r="D35" s="42"/>
      <c r="E35" s="57"/>
      <c r="F35" s="44"/>
      <c r="G35" s="45"/>
      <c r="H35" s="46">
        <f t="shared" si="1"/>
        <v>0</v>
      </c>
      <c r="I35" s="47"/>
      <c r="J35" s="48">
        <f t="shared" si="2"/>
        <v>0</v>
      </c>
      <c r="K35" s="49"/>
    </row>
    <row r="36" ht="12.75" customHeight="1">
      <c r="A36" s="39">
        <f t="shared" si="5"/>
        <v>1</v>
      </c>
      <c r="B36" s="40" t="str">
        <f t="shared" si="6"/>
        <v>Day 1</v>
      </c>
      <c r="C36" s="58">
        <v>0.875</v>
      </c>
      <c r="D36" s="59" t="s">
        <v>61</v>
      </c>
      <c r="E36" s="60" t="s">
        <v>36</v>
      </c>
      <c r="F36" s="43"/>
      <c r="G36" s="54">
        <v>100.0</v>
      </c>
      <c r="H36" s="46">
        <f t="shared" si="1"/>
        <v>135</v>
      </c>
      <c r="I36" s="47"/>
      <c r="J36" s="48">
        <f t="shared" si="2"/>
        <v>0</v>
      </c>
      <c r="K36" s="49"/>
    </row>
    <row r="37" ht="16.5" customHeight="1">
      <c r="A37" s="61">
        <f t="shared" si="5"/>
        <v>1</v>
      </c>
      <c r="B37" s="40" t="str">
        <f t="shared" si="6"/>
        <v>Day 1</v>
      </c>
      <c r="C37" s="62">
        <v>0.9166666666666666</v>
      </c>
      <c r="D37" s="63" t="s">
        <v>43</v>
      </c>
      <c r="E37" s="64" t="s">
        <v>6</v>
      </c>
      <c r="F37" s="64"/>
      <c r="G37" s="54">
        <v>200.0</v>
      </c>
      <c r="H37" s="46">
        <f t="shared" si="1"/>
        <v>270</v>
      </c>
      <c r="I37" s="47"/>
      <c r="J37" s="48">
        <f t="shared" si="2"/>
        <v>0</v>
      </c>
      <c r="K37" s="65" t="s">
        <v>44</v>
      </c>
    </row>
    <row r="38" ht="24.75" customHeight="1">
      <c r="A38" s="66">
        <f t="shared" ref="A38:A52" si="7">$A$8+2</f>
        <v>2</v>
      </c>
      <c r="B38" s="29" t="s">
        <v>10</v>
      </c>
      <c r="C38" s="30">
        <v>0.3333333333333333</v>
      </c>
      <c r="D38" s="67" t="s">
        <v>62</v>
      </c>
      <c r="E38" s="68" t="s">
        <v>46</v>
      </c>
      <c r="F38" s="33"/>
      <c r="G38" s="70">
        <v>20.0</v>
      </c>
      <c r="H38" s="35">
        <f t="shared" si="1"/>
        <v>27</v>
      </c>
      <c r="I38" s="36"/>
      <c r="J38" s="37">
        <f t="shared" si="2"/>
        <v>0</v>
      </c>
      <c r="K38" s="38"/>
    </row>
    <row r="39" ht="25.5" customHeight="1">
      <c r="A39" s="39">
        <f t="shared" si="7"/>
        <v>2</v>
      </c>
      <c r="B39" s="40" t="str">
        <f t="shared" ref="B39:B52" si="8">B38</f>
        <v>Day 2</v>
      </c>
      <c r="C39" s="41">
        <v>0.375</v>
      </c>
      <c r="D39" s="51" t="s">
        <v>63</v>
      </c>
      <c r="E39" s="52" t="s">
        <v>27</v>
      </c>
      <c r="F39" s="53" t="s">
        <v>64</v>
      </c>
      <c r="G39" s="54">
        <v>0.0</v>
      </c>
      <c r="H39" s="46">
        <f t="shared" si="1"/>
        <v>0</v>
      </c>
      <c r="I39" s="47"/>
      <c r="J39" s="48">
        <f t="shared" si="2"/>
        <v>0</v>
      </c>
      <c r="K39" s="56" t="s">
        <v>65</v>
      </c>
    </row>
    <row r="40" ht="24.75" customHeight="1">
      <c r="A40" s="39">
        <f t="shared" si="7"/>
        <v>2</v>
      </c>
      <c r="B40" s="40" t="str">
        <f t="shared" si="8"/>
        <v>Day 2</v>
      </c>
      <c r="C40" s="41">
        <v>0.4166666666666667</v>
      </c>
      <c r="D40" s="51" t="s">
        <v>66</v>
      </c>
      <c r="E40" s="51" t="s">
        <v>27</v>
      </c>
      <c r="F40" s="42"/>
      <c r="G40" s="54">
        <v>100.0</v>
      </c>
      <c r="H40" s="46">
        <f t="shared" si="1"/>
        <v>135</v>
      </c>
      <c r="I40" s="47"/>
      <c r="J40" s="48">
        <f t="shared" si="2"/>
        <v>0</v>
      </c>
      <c r="K40" s="56" t="s">
        <v>67</v>
      </c>
    </row>
    <row r="41" ht="16.5" customHeight="1">
      <c r="A41" s="39">
        <f t="shared" si="7"/>
        <v>2</v>
      </c>
      <c r="B41" s="40" t="str">
        <f t="shared" si="8"/>
        <v>Day 2</v>
      </c>
      <c r="C41" s="41">
        <v>0.4583333333333333</v>
      </c>
      <c r="D41" s="53"/>
      <c r="E41" s="44"/>
      <c r="F41" s="44"/>
      <c r="G41" s="45"/>
      <c r="H41" s="46">
        <f t="shared" si="1"/>
        <v>0</v>
      </c>
      <c r="I41" s="47"/>
      <c r="J41" s="48">
        <f t="shared" si="2"/>
        <v>0</v>
      </c>
      <c r="K41" s="49"/>
    </row>
    <row r="42" ht="27.0" customHeight="1">
      <c r="A42" s="39">
        <f t="shared" si="7"/>
        <v>2</v>
      </c>
      <c r="B42" s="40" t="str">
        <f t="shared" si="8"/>
        <v>Day 2</v>
      </c>
      <c r="C42" s="41">
        <v>0.5</v>
      </c>
      <c r="D42" s="51" t="s">
        <v>54</v>
      </c>
      <c r="E42" s="52" t="s">
        <v>46</v>
      </c>
      <c r="F42" s="43"/>
      <c r="G42" s="54">
        <v>20.0</v>
      </c>
      <c r="H42" s="46">
        <f t="shared" si="1"/>
        <v>27</v>
      </c>
      <c r="I42" s="47"/>
      <c r="J42" s="48">
        <f t="shared" si="2"/>
        <v>0</v>
      </c>
      <c r="K42" s="49"/>
    </row>
    <row r="43" ht="19.5" customHeight="1">
      <c r="A43" s="39">
        <f t="shared" si="7"/>
        <v>2</v>
      </c>
      <c r="B43" s="40" t="str">
        <f t="shared" si="8"/>
        <v>Day 2</v>
      </c>
      <c r="C43" s="41">
        <v>0.5416666666666666</v>
      </c>
      <c r="D43" s="51" t="s">
        <v>68</v>
      </c>
      <c r="E43" s="52" t="s">
        <v>27</v>
      </c>
      <c r="F43" s="43"/>
      <c r="G43" s="54">
        <v>0.0</v>
      </c>
      <c r="H43" s="46">
        <f t="shared" si="1"/>
        <v>0</v>
      </c>
      <c r="I43" s="47"/>
      <c r="J43" s="48">
        <f t="shared" si="2"/>
        <v>0</v>
      </c>
      <c r="K43" s="49"/>
    </row>
    <row r="44" ht="27.75" customHeight="1">
      <c r="A44" s="39">
        <f t="shared" si="7"/>
        <v>2</v>
      </c>
      <c r="B44" s="40" t="str">
        <f t="shared" si="8"/>
        <v>Day 2</v>
      </c>
      <c r="C44" s="41">
        <v>0.5833333333333334</v>
      </c>
      <c r="D44" s="51" t="s">
        <v>69</v>
      </c>
      <c r="E44" s="52" t="s">
        <v>27</v>
      </c>
      <c r="F44" s="50"/>
      <c r="G44" s="54">
        <v>0.0</v>
      </c>
      <c r="H44" s="46">
        <f t="shared" si="1"/>
        <v>0</v>
      </c>
      <c r="I44" s="47"/>
      <c r="J44" s="48">
        <f t="shared" si="2"/>
        <v>0</v>
      </c>
      <c r="K44" s="49"/>
    </row>
    <row r="45" ht="39.0" customHeight="1">
      <c r="A45" s="39">
        <f t="shared" si="7"/>
        <v>2</v>
      </c>
      <c r="B45" s="40" t="str">
        <f t="shared" si="8"/>
        <v>Day 2</v>
      </c>
      <c r="C45" s="41">
        <v>0.625</v>
      </c>
      <c r="D45" s="42"/>
      <c r="E45" s="43"/>
      <c r="F45" s="44"/>
      <c r="G45" s="45"/>
      <c r="H45" s="46">
        <f t="shared" si="1"/>
        <v>0</v>
      </c>
      <c r="I45" s="47"/>
      <c r="J45" s="48">
        <f t="shared" si="2"/>
        <v>0</v>
      </c>
      <c r="K45" s="49"/>
    </row>
    <row r="46" ht="42.75" customHeight="1">
      <c r="A46" s="39">
        <f t="shared" si="7"/>
        <v>2</v>
      </c>
      <c r="B46" s="40" t="str">
        <f t="shared" si="8"/>
        <v>Day 2</v>
      </c>
      <c r="C46" s="41">
        <v>0.6666666666666666</v>
      </c>
      <c r="D46" s="42"/>
      <c r="E46" s="43"/>
      <c r="F46" s="44"/>
      <c r="G46" s="45"/>
      <c r="H46" s="46">
        <f t="shared" si="1"/>
        <v>0</v>
      </c>
      <c r="I46" s="47"/>
      <c r="J46" s="48">
        <f t="shared" si="2"/>
        <v>0</v>
      </c>
      <c r="K46" s="49"/>
    </row>
    <row r="47" ht="24.0" customHeight="1">
      <c r="A47" s="39">
        <f t="shared" si="7"/>
        <v>2</v>
      </c>
      <c r="B47" s="40" t="str">
        <f t="shared" si="8"/>
        <v>Day 2</v>
      </c>
      <c r="C47" s="41">
        <v>0.7083333333333334</v>
      </c>
      <c r="D47" s="51" t="s">
        <v>70</v>
      </c>
      <c r="E47" s="52" t="s">
        <v>27</v>
      </c>
      <c r="F47" s="71" t="s">
        <v>64</v>
      </c>
      <c r="G47" s="54">
        <v>0.0</v>
      </c>
      <c r="H47" s="46">
        <f t="shared" si="1"/>
        <v>0</v>
      </c>
      <c r="I47" s="47"/>
      <c r="J47" s="48">
        <f t="shared" si="2"/>
        <v>0</v>
      </c>
      <c r="K47" s="49"/>
    </row>
    <row r="48" ht="27.75" customHeight="1">
      <c r="A48" s="72">
        <f t="shared" si="7"/>
        <v>2</v>
      </c>
      <c r="B48" s="73" t="str">
        <f t="shared" si="8"/>
        <v>Day 2</v>
      </c>
      <c r="C48" s="41">
        <v>0.75</v>
      </c>
      <c r="D48" s="51" t="s">
        <v>71</v>
      </c>
      <c r="E48" s="51" t="s">
        <v>46</v>
      </c>
      <c r="F48" s="51" t="s">
        <v>72</v>
      </c>
      <c r="G48" s="54">
        <v>20.0</v>
      </c>
      <c r="H48" s="46">
        <f t="shared" si="1"/>
        <v>27</v>
      </c>
      <c r="I48" s="47"/>
      <c r="J48" s="48">
        <f t="shared" si="2"/>
        <v>0</v>
      </c>
      <c r="K48" s="49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</row>
    <row r="49" ht="27.0" customHeight="1">
      <c r="A49" s="39">
        <f t="shared" si="7"/>
        <v>2</v>
      </c>
      <c r="B49" s="40" t="str">
        <f t="shared" si="8"/>
        <v>Day 2</v>
      </c>
      <c r="C49" s="41">
        <v>0.7916666666666666</v>
      </c>
      <c r="D49" s="51" t="s">
        <v>73</v>
      </c>
      <c r="E49" s="60" t="s">
        <v>46</v>
      </c>
      <c r="F49" s="53" t="s">
        <v>74</v>
      </c>
      <c r="G49" s="54">
        <v>15.0</v>
      </c>
      <c r="H49" s="46">
        <f t="shared" si="1"/>
        <v>20.25</v>
      </c>
      <c r="I49" s="47"/>
      <c r="J49" s="48">
        <f t="shared" si="2"/>
        <v>0</v>
      </c>
      <c r="K49" s="49"/>
    </row>
    <row r="50" ht="12.75" customHeight="1">
      <c r="A50" s="39">
        <f t="shared" si="7"/>
        <v>2</v>
      </c>
      <c r="B50" s="40" t="str">
        <f t="shared" si="8"/>
        <v>Day 2</v>
      </c>
      <c r="C50" s="58">
        <v>0.8333333333333334</v>
      </c>
      <c r="D50" s="42"/>
      <c r="E50" s="57"/>
      <c r="F50" s="44"/>
      <c r="G50" s="45"/>
      <c r="H50" s="46">
        <f t="shared" si="1"/>
        <v>0</v>
      </c>
      <c r="I50" s="47"/>
      <c r="J50" s="48">
        <f t="shared" si="2"/>
        <v>0</v>
      </c>
      <c r="K50" s="49"/>
    </row>
    <row r="51" ht="12.75" customHeight="1">
      <c r="A51" s="39">
        <f t="shared" si="7"/>
        <v>2</v>
      </c>
      <c r="B51" s="40" t="str">
        <f t="shared" si="8"/>
        <v>Day 2</v>
      </c>
      <c r="C51" s="58">
        <v>0.875</v>
      </c>
      <c r="D51" s="59" t="s">
        <v>75</v>
      </c>
      <c r="E51" s="60" t="s">
        <v>36</v>
      </c>
      <c r="F51" s="43"/>
      <c r="G51" s="54">
        <v>15.0</v>
      </c>
      <c r="H51" s="46">
        <f t="shared" si="1"/>
        <v>20.25</v>
      </c>
      <c r="I51" s="47"/>
      <c r="J51" s="48">
        <f t="shared" si="2"/>
        <v>0</v>
      </c>
      <c r="K51" s="56" t="s">
        <v>76</v>
      </c>
    </row>
    <row r="52" ht="27.75" customHeight="1">
      <c r="A52" s="61">
        <f t="shared" si="7"/>
        <v>2</v>
      </c>
      <c r="B52" s="40" t="str">
        <f t="shared" si="8"/>
        <v>Day 2</v>
      </c>
      <c r="C52" s="62">
        <v>0.9166666666666666</v>
      </c>
      <c r="D52" s="63" t="s">
        <v>43</v>
      </c>
      <c r="E52" s="64" t="s">
        <v>6</v>
      </c>
      <c r="F52" s="75" t="s">
        <v>77</v>
      </c>
      <c r="G52" s="54">
        <v>200.0</v>
      </c>
      <c r="H52" s="46">
        <f t="shared" si="1"/>
        <v>270</v>
      </c>
      <c r="I52" s="47"/>
      <c r="J52" s="48">
        <f t="shared" si="2"/>
        <v>0</v>
      </c>
      <c r="K52" s="65" t="s">
        <v>44</v>
      </c>
    </row>
    <row r="53" ht="25.5" customHeight="1">
      <c r="A53" s="66">
        <f>$A$8+3</f>
        <v>3</v>
      </c>
      <c r="B53" s="29" t="s">
        <v>11</v>
      </c>
      <c r="C53" s="30">
        <v>0.3333333333333333</v>
      </c>
      <c r="D53" s="67" t="s">
        <v>78</v>
      </c>
      <c r="E53" s="68" t="s">
        <v>27</v>
      </c>
      <c r="F53" s="69" t="s">
        <v>79</v>
      </c>
      <c r="G53" s="70">
        <v>0.0</v>
      </c>
      <c r="H53" s="35">
        <f t="shared" si="1"/>
        <v>0</v>
      </c>
      <c r="I53" s="36"/>
      <c r="J53" s="37">
        <f t="shared" si="2"/>
        <v>0</v>
      </c>
      <c r="K53" s="38"/>
    </row>
    <row r="54" ht="27.0" customHeight="1">
      <c r="A54" s="39">
        <f t="shared" ref="A54:B54" si="9">A53</f>
        <v>3</v>
      </c>
      <c r="B54" s="40" t="str">
        <f t="shared" si="9"/>
        <v>Day 3</v>
      </c>
      <c r="C54" s="41">
        <v>0.375</v>
      </c>
      <c r="D54" s="51"/>
      <c r="E54" s="52"/>
      <c r="F54" s="53"/>
      <c r="G54" s="54"/>
      <c r="H54" s="46">
        <f t="shared" si="1"/>
        <v>0</v>
      </c>
      <c r="I54" s="47"/>
      <c r="J54" s="48">
        <f t="shared" si="2"/>
        <v>0</v>
      </c>
      <c r="K54" s="49"/>
    </row>
    <row r="55" ht="27.0" customHeight="1">
      <c r="A55" s="39">
        <f t="shared" ref="A55:A66" si="10">$A$8+3</f>
        <v>3</v>
      </c>
      <c r="B55" s="40" t="str">
        <f>B53</f>
        <v>Day 3</v>
      </c>
      <c r="C55" s="41">
        <v>0.4166666666666667</v>
      </c>
      <c r="D55" s="42"/>
      <c r="E55" s="42"/>
      <c r="F55" s="42"/>
      <c r="G55" s="45"/>
      <c r="H55" s="46">
        <f t="shared" si="1"/>
        <v>0</v>
      </c>
      <c r="I55" s="47"/>
      <c r="J55" s="48">
        <f t="shared" si="2"/>
        <v>0</v>
      </c>
      <c r="K55" s="49"/>
    </row>
    <row r="56" ht="16.5" customHeight="1">
      <c r="A56" s="39">
        <f t="shared" si="10"/>
        <v>3</v>
      </c>
      <c r="B56" s="40" t="str">
        <f t="shared" ref="B56:B66" si="11">B55</f>
        <v>Day 3</v>
      </c>
      <c r="C56" s="41">
        <v>0.4583333333333333</v>
      </c>
      <c r="D56" s="53" t="s">
        <v>5</v>
      </c>
      <c r="E56" s="53" t="s">
        <v>6</v>
      </c>
      <c r="F56" s="53" t="s">
        <v>79</v>
      </c>
      <c r="G56" s="54">
        <v>0.0</v>
      </c>
      <c r="H56" s="46">
        <f t="shared" si="1"/>
        <v>0</v>
      </c>
      <c r="I56" s="47"/>
      <c r="J56" s="48">
        <f t="shared" si="2"/>
        <v>0</v>
      </c>
      <c r="K56" s="49"/>
    </row>
    <row r="57" ht="30.0" customHeight="1">
      <c r="A57" s="39">
        <f t="shared" si="10"/>
        <v>3</v>
      </c>
      <c r="B57" s="40" t="str">
        <f t="shared" si="11"/>
        <v>Day 3</v>
      </c>
      <c r="C57" s="41">
        <v>0.5</v>
      </c>
      <c r="D57" s="51" t="s">
        <v>80</v>
      </c>
      <c r="E57" s="52" t="s">
        <v>46</v>
      </c>
      <c r="F57" s="52" t="s">
        <v>81</v>
      </c>
      <c r="G57" s="54">
        <v>20.0</v>
      </c>
      <c r="H57" s="46">
        <f t="shared" si="1"/>
        <v>27</v>
      </c>
      <c r="I57" s="47"/>
      <c r="J57" s="48">
        <f t="shared" si="2"/>
        <v>0</v>
      </c>
      <c r="K57" s="49"/>
    </row>
    <row r="58" ht="27.0" customHeight="1">
      <c r="A58" s="39">
        <f t="shared" si="10"/>
        <v>3</v>
      </c>
      <c r="B58" s="40" t="str">
        <f t="shared" si="11"/>
        <v>Day 3</v>
      </c>
      <c r="C58" s="41">
        <v>0.5416666666666666</v>
      </c>
      <c r="D58" s="42"/>
      <c r="E58" s="43"/>
      <c r="F58" s="43"/>
      <c r="G58" s="45"/>
      <c r="H58" s="46">
        <f t="shared" si="1"/>
        <v>0</v>
      </c>
      <c r="I58" s="47"/>
      <c r="J58" s="48">
        <f t="shared" si="2"/>
        <v>0</v>
      </c>
      <c r="K58" s="49"/>
    </row>
    <row r="59" ht="27.0" customHeight="1">
      <c r="A59" s="39">
        <f t="shared" si="10"/>
        <v>3</v>
      </c>
      <c r="B59" s="40" t="str">
        <f t="shared" si="11"/>
        <v>Day 3</v>
      </c>
      <c r="C59" s="41">
        <v>0.5833333333333334</v>
      </c>
      <c r="D59" s="51" t="s">
        <v>82</v>
      </c>
      <c r="E59" s="52" t="s">
        <v>36</v>
      </c>
      <c r="F59" s="71" t="s">
        <v>64</v>
      </c>
      <c r="G59" s="54">
        <v>0.0</v>
      </c>
      <c r="H59" s="46">
        <f t="shared" si="1"/>
        <v>0</v>
      </c>
      <c r="I59" s="47"/>
      <c r="J59" s="48">
        <f t="shared" si="2"/>
        <v>0</v>
      </c>
      <c r="K59" s="49"/>
    </row>
    <row r="60" ht="40.5" customHeight="1">
      <c r="A60" s="39">
        <f t="shared" si="10"/>
        <v>3</v>
      </c>
      <c r="B60" s="40" t="str">
        <f t="shared" si="11"/>
        <v>Day 3</v>
      </c>
      <c r="C60" s="41">
        <v>0.625</v>
      </c>
      <c r="D60" s="42"/>
      <c r="E60" s="43"/>
      <c r="F60" s="44"/>
      <c r="G60" s="45"/>
      <c r="H60" s="46">
        <f t="shared" si="1"/>
        <v>0</v>
      </c>
      <c r="I60" s="47"/>
      <c r="J60" s="48">
        <f t="shared" si="2"/>
        <v>0</v>
      </c>
      <c r="K60" s="49"/>
    </row>
    <row r="61" ht="13.5" customHeight="1">
      <c r="A61" s="39">
        <f t="shared" si="10"/>
        <v>3</v>
      </c>
      <c r="B61" s="40" t="str">
        <f t="shared" si="11"/>
        <v>Day 3</v>
      </c>
      <c r="C61" s="41">
        <v>0.6666666666666666</v>
      </c>
      <c r="D61" s="51" t="s">
        <v>83</v>
      </c>
      <c r="E61" s="52" t="s">
        <v>36</v>
      </c>
      <c r="F61" s="53" t="s">
        <v>84</v>
      </c>
      <c r="G61" s="54">
        <v>150.0</v>
      </c>
      <c r="H61" s="46">
        <f t="shared" si="1"/>
        <v>202.5</v>
      </c>
      <c r="I61" s="55"/>
      <c r="J61" s="48">
        <f t="shared" si="2"/>
        <v>0</v>
      </c>
      <c r="K61" s="49"/>
    </row>
    <row r="62" ht="13.5" customHeight="1">
      <c r="A62" s="39">
        <f t="shared" si="10"/>
        <v>3</v>
      </c>
      <c r="B62" s="40" t="str">
        <f t="shared" si="11"/>
        <v>Day 3</v>
      </c>
      <c r="C62" s="41">
        <v>0.7083333333333334</v>
      </c>
      <c r="D62" s="42"/>
      <c r="E62" s="43"/>
      <c r="F62" s="50"/>
      <c r="G62" s="45"/>
      <c r="H62" s="46">
        <f t="shared" si="1"/>
        <v>0</v>
      </c>
      <c r="I62" s="47"/>
      <c r="J62" s="48">
        <f t="shared" si="2"/>
        <v>0</v>
      </c>
      <c r="K62" s="49"/>
    </row>
    <row r="63" ht="16.5" customHeight="1">
      <c r="A63" s="39">
        <f t="shared" si="10"/>
        <v>3</v>
      </c>
      <c r="B63" s="40" t="str">
        <f t="shared" si="11"/>
        <v>Day 3</v>
      </c>
      <c r="C63" s="41">
        <v>0.75</v>
      </c>
      <c r="D63" s="42"/>
      <c r="E63" s="42"/>
      <c r="F63" s="42"/>
      <c r="G63" s="45"/>
      <c r="H63" s="46">
        <f t="shared" si="1"/>
        <v>0</v>
      </c>
      <c r="I63" s="47"/>
      <c r="J63" s="48">
        <f t="shared" si="2"/>
        <v>0</v>
      </c>
      <c r="K63" s="49"/>
    </row>
    <row r="64" ht="27.0" customHeight="1">
      <c r="A64" s="39">
        <f t="shared" si="10"/>
        <v>3</v>
      </c>
      <c r="B64" s="40" t="str">
        <f t="shared" si="11"/>
        <v>Day 3</v>
      </c>
      <c r="C64" s="41">
        <v>0.7916666666666666</v>
      </c>
      <c r="D64" s="51" t="s">
        <v>85</v>
      </c>
      <c r="E64" s="60" t="s">
        <v>36</v>
      </c>
      <c r="F64" s="44"/>
      <c r="G64" s="54">
        <v>500.0</v>
      </c>
      <c r="H64" s="46">
        <f t="shared" si="1"/>
        <v>675</v>
      </c>
      <c r="I64" s="47"/>
      <c r="J64" s="48">
        <f t="shared" si="2"/>
        <v>0</v>
      </c>
      <c r="K64" s="49"/>
    </row>
    <row r="65" ht="26.25" customHeight="1">
      <c r="A65" s="39">
        <f t="shared" si="10"/>
        <v>3</v>
      </c>
      <c r="B65" s="40" t="str">
        <f t="shared" si="11"/>
        <v>Day 3</v>
      </c>
      <c r="C65" s="58">
        <v>0.8333333333333334</v>
      </c>
      <c r="D65" s="51" t="s">
        <v>86</v>
      </c>
      <c r="E65" s="60" t="s">
        <v>46</v>
      </c>
      <c r="F65" s="53" t="s">
        <v>87</v>
      </c>
      <c r="G65" s="54">
        <v>100.0</v>
      </c>
      <c r="H65" s="46">
        <f t="shared" si="1"/>
        <v>135</v>
      </c>
      <c r="I65" s="47"/>
      <c r="J65" s="48">
        <f t="shared" si="2"/>
        <v>0</v>
      </c>
      <c r="K65" s="49"/>
    </row>
    <row r="66" ht="24.75" customHeight="1">
      <c r="A66" s="39">
        <f t="shared" si="10"/>
        <v>3</v>
      </c>
      <c r="B66" s="40" t="str">
        <f t="shared" si="11"/>
        <v>Day 3</v>
      </c>
      <c r="C66" s="58">
        <v>0.875</v>
      </c>
      <c r="D66" s="59" t="s">
        <v>88</v>
      </c>
      <c r="E66" s="60" t="s">
        <v>46</v>
      </c>
      <c r="F66" s="43"/>
      <c r="G66" s="54">
        <v>0.0</v>
      </c>
      <c r="H66" s="46">
        <f t="shared" si="1"/>
        <v>0</v>
      </c>
      <c r="I66" s="47"/>
      <c r="J66" s="48">
        <f t="shared" si="2"/>
        <v>0</v>
      </c>
      <c r="K66" s="49"/>
    </row>
    <row r="67" ht="12.75" customHeight="1">
      <c r="A67" s="39">
        <f t="shared" ref="A67:B67" si="12">A66</f>
        <v>3</v>
      </c>
      <c r="B67" s="40" t="str">
        <f t="shared" si="12"/>
        <v>Day 3</v>
      </c>
      <c r="C67" s="62">
        <v>0.9166666666666666</v>
      </c>
      <c r="D67" s="76" t="s">
        <v>89</v>
      </c>
      <c r="E67" s="64" t="s">
        <v>6</v>
      </c>
      <c r="F67" s="64"/>
      <c r="G67" s="54">
        <v>80.0</v>
      </c>
      <c r="H67" s="46">
        <f t="shared" si="1"/>
        <v>108</v>
      </c>
      <c r="I67" s="47"/>
      <c r="J67" s="48">
        <f t="shared" si="2"/>
        <v>0</v>
      </c>
      <c r="K67" s="77"/>
    </row>
    <row r="68" ht="12.75" customHeight="1">
      <c r="A68" s="66">
        <f>$A$8+4</f>
        <v>4</v>
      </c>
      <c r="B68" s="29" t="s">
        <v>13</v>
      </c>
      <c r="C68" s="30">
        <v>0.3333333333333333</v>
      </c>
      <c r="D68" s="67" t="s">
        <v>90</v>
      </c>
      <c r="E68" s="68" t="s">
        <v>46</v>
      </c>
      <c r="F68" s="33"/>
      <c r="G68" s="70">
        <v>0.0</v>
      </c>
      <c r="H68" s="35">
        <f t="shared" si="1"/>
        <v>0</v>
      </c>
      <c r="I68" s="36"/>
      <c r="J68" s="37">
        <f t="shared" si="2"/>
        <v>0</v>
      </c>
      <c r="K68" s="38"/>
    </row>
    <row r="69" ht="27.75" customHeight="1">
      <c r="A69" s="39">
        <f t="shared" ref="A69:B69" si="13">A68</f>
        <v>4</v>
      </c>
      <c r="B69" s="40" t="str">
        <f t="shared" si="13"/>
        <v>Day 4</v>
      </c>
      <c r="C69" s="41">
        <v>0.375</v>
      </c>
      <c r="D69" s="51" t="s">
        <v>91</v>
      </c>
      <c r="E69" s="52" t="s">
        <v>27</v>
      </c>
      <c r="F69" s="44"/>
      <c r="G69" s="54">
        <v>10.0</v>
      </c>
      <c r="H69" s="46">
        <f t="shared" si="1"/>
        <v>13.5</v>
      </c>
      <c r="I69" s="47"/>
      <c r="J69" s="48">
        <f t="shared" si="2"/>
        <v>0</v>
      </c>
      <c r="K69" s="56" t="s">
        <v>92</v>
      </c>
    </row>
    <row r="70" ht="27.75" customHeight="1">
      <c r="A70" s="39">
        <f t="shared" ref="A70:A74" si="14">$A$8+4</f>
        <v>4</v>
      </c>
      <c r="B70" s="40" t="str">
        <f>B68</f>
        <v>Day 4</v>
      </c>
      <c r="C70" s="41">
        <v>0.4166666666666667</v>
      </c>
      <c r="D70" s="42"/>
      <c r="E70" s="42"/>
      <c r="F70" s="42"/>
      <c r="G70" s="45"/>
      <c r="H70" s="46">
        <f t="shared" si="1"/>
        <v>0</v>
      </c>
      <c r="I70" s="47"/>
      <c r="J70" s="48">
        <f t="shared" si="2"/>
        <v>0</v>
      </c>
      <c r="K70" s="49"/>
    </row>
    <row r="71" ht="27.75" customHeight="1">
      <c r="A71" s="39">
        <f t="shared" si="14"/>
        <v>4</v>
      </c>
      <c r="B71" s="40" t="str">
        <f>B68</f>
        <v>Day 4</v>
      </c>
      <c r="C71" s="41">
        <v>0.4583333333333333</v>
      </c>
      <c r="D71" s="51" t="s">
        <v>93</v>
      </c>
      <c r="E71" s="52" t="s">
        <v>27</v>
      </c>
      <c r="F71" s="53" t="s">
        <v>94</v>
      </c>
      <c r="G71" s="54">
        <v>35.0</v>
      </c>
      <c r="H71" s="46">
        <f t="shared" si="1"/>
        <v>47.25</v>
      </c>
      <c r="I71" s="47"/>
      <c r="J71" s="48">
        <f t="shared" si="2"/>
        <v>0</v>
      </c>
      <c r="K71" s="49"/>
    </row>
    <row r="72" ht="24.75" customHeight="1">
      <c r="A72" s="39">
        <f t="shared" si="14"/>
        <v>4</v>
      </c>
      <c r="B72" s="40" t="str">
        <f t="shared" ref="B72:B74" si="15">B71</f>
        <v>Day 4</v>
      </c>
      <c r="C72" s="41">
        <v>0.5</v>
      </c>
      <c r="D72" s="51"/>
      <c r="E72" s="43"/>
      <c r="F72" s="43"/>
      <c r="G72" s="45"/>
      <c r="H72" s="46">
        <f t="shared" si="1"/>
        <v>0</v>
      </c>
      <c r="I72" s="47"/>
      <c r="J72" s="48">
        <f t="shared" si="2"/>
        <v>0</v>
      </c>
      <c r="K72" s="49"/>
    </row>
    <row r="73" ht="18.0" customHeight="1">
      <c r="A73" s="39">
        <f t="shared" si="14"/>
        <v>4</v>
      </c>
      <c r="B73" s="40" t="str">
        <f t="shared" si="15"/>
        <v>Day 4</v>
      </c>
      <c r="C73" s="41">
        <v>0.5416666666666666</v>
      </c>
      <c r="D73" s="51" t="s">
        <v>95</v>
      </c>
      <c r="E73" s="52" t="s">
        <v>46</v>
      </c>
      <c r="F73" s="43"/>
      <c r="G73" s="54">
        <v>0.0</v>
      </c>
      <c r="H73" s="46">
        <f t="shared" si="1"/>
        <v>0</v>
      </c>
      <c r="I73" s="47"/>
      <c r="J73" s="48">
        <f t="shared" si="2"/>
        <v>0</v>
      </c>
      <c r="K73" s="49"/>
    </row>
    <row r="74" ht="27.0" customHeight="1">
      <c r="A74" s="39">
        <f t="shared" si="14"/>
        <v>4</v>
      </c>
      <c r="B74" s="40" t="str">
        <f t="shared" si="15"/>
        <v>Day 4</v>
      </c>
      <c r="C74" s="41">
        <v>0.5833333333333334</v>
      </c>
      <c r="D74" s="42"/>
      <c r="E74" s="43"/>
      <c r="F74" s="50"/>
      <c r="G74" s="45"/>
      <c r="H74" s="46">
        <f t="shared" si="1"/>
        <v>0</v>
      </c>
      <c r="I74" s="47"/>
      <c r="J74" s="48">
        <f t="shared" si="2"/>
        <v>0</v>
      </c>
      <c r="K74" s="49"/>
    </row>
    <row r="75" ht="25.5" customHeight="1">
      <c r="A75" s="39">
        <f t="shared" ref="A75:B75" si="16">A74</f>
        <v>4</v>
      </c>
      <c r="B75" s="40" t="str">
        <f t="shared" si="16"/>
        <v>Day 4</v>
      </c>
      <c r="C75" s="41">
        <v>0.625</v>
      </c>
      <c r="D75" s="42"/>
      <c r="E75" s="43"/>
      <c r="F75" s="44"/>
      <c r="G75" s="45"/>
      <c r="H75" s="46">
        <f t="shared" si="1"/>
        <v>0</v>
      </c>
      <c r="I75" s="47"/>
      <c r="J75" s="48">
        <f t="shared" si="2"/>
        <v>0</v>
      </c>
      <c r="K75" s="49"/>
    </row>
    <row r="76" ht="25.5" customHeight="1">
      <c r="A76" s="39">
        <f t="shared" ref="A76:A78" si="17">$A$8+4</f>
        <v>4</v>
      </c>
      <c r="B76" s="40" t="str">
        <f>B74</f>
        <v>Day 4</v>
      </c>
      <c r="C76" s="41">
        <v>0.6666666666666666</v>
      </c>
      <c r="D76" s="42"/>
      <c r="E76" s="43"/>
      <c r="F76" s="44"/>
      <c r="G76" s="45"/>
      <c r="H76" s="46">
        <f t="shared" si="1"/>
        <v>0</v>
      </c>
      <c r="I76" s="47"/>
      <c r="J76" s="48">
        <f t="shared" si="2"/>
        <v>0</v>
      </c>
      <c r="K76" s="49"/>
    </row>
    <row r="77" ht="15.75" customHeight="1">
      <c r="A77" s="39">
        <f t="shared" si="17"/>
        <v>4</v>
      </c>
      <c r="B77" s="40" t="str">
        <f t="shared" ref="B77:B78" si="18">B76</f>
        <v>Day 4</v>
      </c>
      <c r="C77" s="41">
        <v>0.7083333333333334</v>
      </c>
      <c r="D77" s="42"/>
      <c r="E77" s="43"/>
      <c r="F77" s="50"/>
      <c r="G77" s="45"/>
      <c r="H77" s="46">
        <f t="shared" si="1"/>
        <v>0</v>
      </c>
      <c r="I77" s="47"/>
      <c r="J77" s="48">
        <f t="shared" si="2"/>
        <v>0</v>
      </c>
      <c r="K77" s="49"/>
    </row>
    <row r="78" ht="12.75" customHeight="1">
      <c r="A78" s="39">
        <f t="shared" si="17"/>
        <v>4</v>
      </c>
      <c r="B78" s="40" t="str">
        <f t="shared" si="18"/>
        <v>Day 4</v>
      </c>
      <c r="C78" s="41">
        <v>0.75</v>
      </c>
      <c r="D78" s="51" t="s">
        <v>96</v>
      </c>
      <c r="E78" s="42"/>
      <c r="F78" s="51" t="s">
        <v>94</v>
      </c>
      <c r="G78" s="54">
        <v>0.0</v>
      </c>
      <c r="H78" s="46">
        <f t="shared" si="1"/>
        <v>0</v>
      </c>
      <c r="I78" s="47"/>
      <c r="J78" s="48">
        <f t="shared" si="2"/>
        <v>0</v>
      </c>
      <c r="K78" s="49"/>
    </row>
    <row r="79" ht="30.75" customHeight="1">
      <c r="A79" s="39">
        <f t="shared" ref="A79:B79" si="19">A78</f>
        <v>4</v>
      </c>
      <c r="B79" s="40" t="str">
        <f t="shared" si="19"/>
        <v>Day 4</v>
      </c>
      <c r="C79" s="41">
        <v>0.7916666666666666</v>
      </c>
      <c r="D79" s="42"/>
      <c r="E79" s="57"/>
      <c r="F79" s="44"/>
      <c r="G79" s="45"/>
      <c r="H79" s="46">
        <f t="shared" si="1"/>
        <v>0</v>
      </c>
      <c r="I79" s="47"/>
      <c r="J79" s="48">
        <f t="shared" si="2"/>
        <v>0</v>
      </c>
      <c r="K79" s="49"/>
    </row>
    <row r="80" ht="18.0" customHeight="1">
      <c r="A80" s="39">
        <f t="shared" ref="A80:A82" si="20">$A$8+4</f>
        <v>4</v>
      </c>
      <c r="B80" s="40" t="str">
        <f>B78</f>
        <v>Day 4</v>
      </c>
      <c r="C80" s="58">
        <v>0.8333333333333334</v>
      </c>
      <c r="D80" s="42"/>
      <c r="E80" s="57"/>
      <c r="F80" s="44"/>
      <c r="G80" s="45"/>
      <c r="H80" s="46">
        <f t="shared" si="1"/>
        <v>0</v>
      </c>
      <c r="I80" s="47"/>
      <c r="J80" s="48">
        <f t="shared" si="2"/>
        <v>0</v>
      </c>
      <c r="K80" s="49"/>
    </row>
    <row r="81" ht="28.5" customHeight="1">
      <c r="A81" s="39">
        <f t="shared" si="20"/>
        <v>4</v>
      </c>
      <c r="B81" s="40" t="str">
        <f t="shared" ref="B81:B82" si="21">B80</f>
        <v>Day 4</v>
      </c>
      <c r="C81" s="58">
        <v>0.875</v>
      </c>
      <c r="D81" s="78"/>
      <c r="E81" s="57"/>
      <c r="F81" s="43"/>
      <c r="G81" s="45"/>
      <c r="H81" s="46">
        <f t="shared" si="1"/>
        <v>0</v>
      </c>
      <c r="I81" s="47"/>
      <c r="J81" s="48">
        <f t="shared" si="2"/>
        <v>0</v>
      </c>
      <c r="K81" s="49"/>
    </row>
    <row r="82" ht="15.0" customHeight="1">
      <c r="A82" s="39">
        <f t="shared" si="20"/>
        <v>4</v>
      </c>
      <c r="B82" s="40" t="str">
        <f t="shared" si="21"/>
        <v>Day 4</v>
      </c>
      <c r="C82" s="62">
        <v>0.9166666666666666</v>
      </c>
      <c r="D82" s="76" t="s">
        <v>89</v>
      </c>
      <c r="E82" s="64" t="s">
        <v>6</v>
      </c>
      <c r="F82" s="64"/>
      <c r="G82" s="54">
        <v>80.0</v>
      </c>
      <c r="H82" s="46">
        <f t="shared" si="1"/>
        <v>108</v>
      </c>
      <c r="I82" s="47"/>
      <c r="J82" s="48">
        <f t="shared" si="2"/>
        <v>0</v>
      </c>
      <c r="K82" s="77"/>
    </row>
    <row r="83" ht="24.75" customHeight="1">
      <c r="A83" s="66">
        <f>$A$8+5</f>
        <v>5</v>
      </c>
      <c r="B83" s="29" t="s">
        <v>15</v>
      </c>
      <c r="C83" s="79">
        <v>0.3333333333333333</v>
      </c>
      <c r="D83" s="80" t="s">
        <v>90</v>
      </c>
      <c r="E83" s="80" t="s">
        <v>46</v>
      </c>
      <c r="F83" s="81"/>
      <c r="G83" s="82">
        <v>0.0</v>
      </c>
      <c r="H83" s="83">
        <f t="shared" si="1"/>
        <v>0</v>
      </c>
      <c r="I83" s="84"/>
      <c r="J83" s="85">
        <f t="shared" si="2"/>
        <v>0</v>
      </c>
      <c r="K83" s="86"/>
    </row>
    <row r="84" ht="22.5" customHeight="1">
      <c r="A84" s="39">
        <f t="shared" ref="A84:B84" si="22">A83</f>
        <v>5</v>
      </c>
      <c r="B84" s="40" t="str">
        <f t="shared" si="22"/>
        <v>Day 5</v>
      </c>
      <c r="C84" s="87">
        <v>0.375</v>
      </c>
      <c r="D84" s="51" t="s">
        <v>97</v>
      </c>
      <c r="E84" s="88" t="s">
        <v>27</v>
      </c>
      <c r="F84" s="88" t="s">
        <v>94</v>
      </c>
      <c r="G84" s="89">
        <v>0.0</v>
      </c>
      <c r="H84" s="90">
        <f t="shared" si="1"/>
        <v>0</v>
      </c>
      <c r="I84" s="91"/>
      <c r="J84" s="92">
        <f t="shared" si="2"/>
        <v>0</v>
      </c>
      <c r="K84" s="93"/>
    </row>
    <row r="85" ht="24.75" customHeight="1">
      <c r="A85" s="39">
        <f t="shared" ref="A85:A97" si="23">$A$8+5</f>
        <v>5</v>
      </c>
      <c r="B85" s="40" t="str">
        <f>B83</f>
        <v>Day 5</v>
      </c>
      <c r="C85" s="94">
        <v>0.4166666666666667</v>
      </c>
      <c r="D85" s="95"/>
      <c r="E85" s="96"/>
      <c r="F85" s="96"/>
      <c r="G85" s="97"/>
      <c r="H85" s="98">
        <f t="shared" si="1"/>
        <v>0</v>
      </c>
      <c r="I85" s="97"/>
      <c r="J85" s="99">
        <f t="shared" si="2"/>
        <v>0</v>
      </c>
      <c r="K85" s="100"/>
    </row>
    <row r="86" ht="24.75" customHeight="1">
      <c r="A86" s="39">
        <f t="shared" si="23"/>
        <v>5</v>
      </c>
      <c r="B86" s="40" t="str">
        <f>B83</f>
        <v>Day 5</v>
      </c>
      <c r="C86" s="87">
        <v>0.4583333333333333</v>
      </c>
      <c r="D86" s="88"/>
      <c r="E86" s="101"/>
      <c r="F86" s="101"/>
      <c r="G86" s="91"/>
      <c r="H86" s="90">
        <f t="shared" si="1"/>
        <v>0</v>
      </c>
      <c r="I86" s="91"/>
      <c r="J86" s="92">
        <f t="shared" si="2"/>
        <v>0</v>
      </c>
      <c r="K86" s="93"/>
    </row>
    <row r="87" ht="14.25" customHeight="1">
      <c r="A87" s="39">
        <f t="shared" si="23"/>
        <v>5</v>
      </c>
      <c r="B87" s="40" t="str">
        <f t="shared" ref="B87:B97" si="24">B86</f>
        <v>Day 5</v>
      </c>
      <c r="C87" s="94">
        <v>0.5</v>
      </c>
      <c r="D87" s="95" t="s">
        <v>95</v>
      </c>
      <c r="E87" s="95" t="s">
        <v>46</v>
      </c>
      <c r="F87" s="96"/>
      <c r="G87" s="102">
        <v>0.0</v>
      </c>
      <c r="H87" s="98">
        <f t="shared" si="1"/>
        <v>0</v>
      </c>
      <c r="I87" s="97"/>
      <c r="J87" s="99">
        <f t="shared" si="2"/>
        <v>0</v>
      </c>
      <c r="K87" s="100"/>
    </row>
    <row r="88" ht="27.75" customHeight="1">
      <c r="A88" s="39">
        <f t="shared" si="23"/>
        <v>5</v>
      </c>
      <c r="B88" s="40" t="str">
        <f t="shared" si="24"/>
        <v>Day 5</v>
      </c>
      <c r="C88" s="87">
        <v>0.5416666666666666</v>
      </c>
      <c r="D88" s="103" t="s">
        <v>98</v>
      </c>
      <c r="E88" s="88" t="s">
        <v>27</v>
      </c>
      <c r="F88" s="88" t="s">
        <v>99</v>
      </c>
      <c r="G88" s="89">
        <v>0.0</v>
      </c>
      <c r="H88" s="90">
        <f t="shared" si="1"/>
        <v>0</v>
      </c>
      <c r="I88" s="91"/>
      <c r="J88" s="92">
        <f t="shared" si="2"/>
        <v>0</v>
      </c>
      <c r="K88" s="93"/>
    </row>
    <row r="89" ht="17.25" customHeight="1">
      <c r="A89" s="39">
        <f t="shared" si="23"/>
        <v>5</v>
      </c>
      <c r="B89" s="40" t="str">
        <f t="shared" si="24"/>
        <v>Day 5</v>
      </c>
      <c r="C89" s="94">
        <v>0.5833333333333334</v>
      </c>
      <c r="D89" s="96"/>
      <c r="E89" s="96"/>
      <c r="F89" s="104"/>
      <c r="G89" s="97"/>
      <c r="H89" s="98">
        <f t="shared" si="1"/>
        <v>0</v>
      </c>
      <c r="I89" s="97"/>
      <c r="J89" s="99">
        <f t="shared" si="2"/>
        <v>0</v>
      </c>
      <c r="K89" s="100"/>
    </row>
    <row r="90" ht="30.75" customHeight="1">
      <c r="A90" s="39">
        <f t="shared" si="23"/>
        <v>5</v>
      </c>
      <c r="B90" s="40" t="str">
        <f t="shared" si="24"/>
        <v>Day 5</v>
      </c>
      <c r="C90" s="87">
        <v>0.625</v>
      </c>
      <c r="D90" s="101"/>
      <c r="E90" s="101"/>
      <c r="F90" s="101"/>
      <c r="G90" s="91"/>
      <c r="H90" s="90">
        <f t="shared" si="1"/>
        <v>0</v>
      </c>
      <c r="I90" s="91"/>
      <c r="J90" s="92">
        <f t="shared" si="2"/>
        <v>0</v>
      </c>
      <c r="K90" s="93"/>
    </row>
    <row r="91" ht="27.0" customHeight="1">
      <c r="A91" s="39">
        <f t="shared" si="23"/>
        <v>5</v>
      </c>
      <c r="B91" s="40" t="str">
        <f t="shared" si="24"/>
        <v>Day 5</v>
      </c>
      <c r="C91" s="94">
        <v>0.6666666666666666</v>
      </c>
      <c r="D91" s="96"/>
      <c r="E91" s="96"/>
      <c r="F91" s="96"/>
      <c r="G91" s="97"/>
      <c r="H91" s="98">
        <f t="shared" si="1"/>
        <v>0</v>
      </c>
      <c r="I91" s="97"/>
      <c r="J91" s="99">
        <f t="shared" si="2"/>
        <v>0</v>
      </c>
      <c r="K91" s="100"/>
    </row>
    <row r="92" ht="14.25" customHeight="1">
      <c r="A92" s="39">
        <f t="shared" si="23"/>
        <v>5</v>
      </c>
      <c r="B92" s="40" t="str">
        <f t="shared" si="24"/>
        <v>Day 5</v>
      </c>
      <c r="C92" s="87">
        <v>0.7083333333333334</v>
      </c>
      <c r="D92" s="88"/>
      <c r="E92" s="101"/>
      <c r="F92" s="105"/>
      <c r="G92" s="91"/>
      <c r="H92" s="90">
        <f t="shared" si="1"/>
        <v>0</v>
      </c>
      <c r="I92" s="91"/>
      <c r="J92" s="92">
        <f t="shared" si="2"/>
        <v>0</v>
      </c>
      <c r="K92" s="93"/>
    </row>
    <row r="93" ht="27.0" customHeight="1">
      <c r="A93" s="39">
        <f t="shared" si="23"/>
        <v>5</v>
      </c>
      <c r="B93" s="40" t="str">
        <f t="shared" si="24"/>
        <v>Day 5</v>
      </c>
      <c r="C93" s="94">
        <v>0.75</v>
      </c>
      <c r="D93" s="88" t="s">
        <v>100</v>
      </c>
      <c r="E93" s="95" t="s">
        <v>46</v>
      </c>
      <c r="F93" s="95" t="s">
        <v>101</v>
      </c>
      <c r="G93" s="102">
        <v>30.0</v>
      </c>
      <c r="H93" s="98">
        <f t="shared" si="1"/>
        <v>40.5</v>
      </c>
      <c r="I93" s="97"/>
      <c r="J93" s="99">
        <f t="shared" si="2"/>
        <v>0</v>
      </c>
      <c r="K93" s="100"/>
    </row>
    <row r="94" ht="12.75" customHeight="1">
      <c r="A94" s="39">
        <f t="shared" si="23"/>
        <v>5</v>
      </c>
      <c r="B94" s="40" t="str">
        <f t="shared" si="24"/>
        <v>Day 5</v>
      </c>
      <c r="C94" s="87">
        <v>0.7916666666666666</v>
      </c>
      <c r="D94" s="88"/>
      <c r="E94" s="106"/>
      <c r="F94" s="101"/>
      <c r="G94" s="89"/>
      <c r="H94" s="90">
        <f t="shared" si="1"/>
        <v>0</v>
      </c>
      <c r="I94" s="91"/>
      <c r="J94" s="92">
        <f t="shared" si="2"/>
        <v>0</v>
      </c>
      <c r="K94" s="93"/>
    </row>
    <row r="95" ht="33.0" customHeight="1">
      <c r="A95" s="39">
        <f t="shared" si="23"/>
        <v>5</v>
      </c>
      <c r="B95" s="40" t="str">
        <f t="shared" si="24"/>
        <v>Day 5</v>
      </c>
      <c r="C95" s="94">
        <v>0.8333333333333334</v>
      </c>
      <c r="D95" s="96"/>
      <c r="E95" s="104"/>
      <c r="F95" s="96"/>
      <c r="G95" s="97"/>
      <c r="H95" s="98">
        <f t="shared" si="1"/>
        <v>0</v>
      </c>
      <c r="I95" s="97"/>
      <c r="J95" s="99">
        <f t="shared" si="2"/>
        <v>0</v>
      </c>
      <c r="K95" s="100"/>
    </row>
    <row r="96" ht="27.75" customHeight="1">
      <c r="A96" s="39">
        <f t="shared" si="23"/>
        <v>5</v>
      </c>
      <c r="B96" s="40" t="str">
        <f t="shared" si="24"/>
        <v>Day 5</v>
      </c>
      <c r="C96" s="87">
        <v>0.875</v>
      </c>
      <c r="D96" s="105"/>
      <c r="E96" s="105"/>
      <c r="F96" s="101"/>
      <c r="G96" s="91"/>
      <c r="H96" s="90">
        <f t="shared" si="1"/>
        <v>0</v>
      </c>
      <c r="I96" s="91"/>
      <c r="J96" s="92">
        <f t="shared" si="2"/>
        <v>0</v>
      </c>
      <c r="K96" s="93"/>
    </row>
    <row r="97" ht="12.75" customHeight="1">
      <c r="A97" s="39">
        <f t="shared" si="23"/>
        <v>5</v>
      </c>
      <c r="B97" s="40" t="str">
        <f t="shared" si="24"/>
        <v>Day 5</v>
      </c>
      <c r="C97" s="107">
        <v>0.9166666666666666</v>
      </c>
      <c r="D97" s="108" t="s">
        <v>89</v>
      </c>
      <c r="E97" s="109" t="s">
        <v>6</v>
      </c>
      <c r="F97" s="109"/>
      <c r="G97" s="110">
        <v>80.0</v>
      </c>
      <c r="H97" s="111">
        <f t="shared" si="1"/>
        <v>108</v>
      </c>
      <c r="I97" s="112"/>
      <c r="J97" s="113">
        <f t="shared" si="2"/>
        <v>0</v>
      </c>
      <c r="K97" s="114"/>
    </row>
    <row r="98">
      <c r="A98" s="66">
        <f t="shared" ref="A98:A112" si="25">$A$8+6</f>
        <v>6</v>
      </c>
      <c r="B98" s="29" t="s">
        <v>16</v>
      </c>
      <c r="C98" s="79">
        <v>0.3333333333333333</v>
      </c>
      <c r="D98" s="80" t="s">
        <v>90</v>
      </c>
      <c r="E98" s="80" t="s">
        <v>46</v>
      </c>
      <c r="F98" s="81"/>
      <c r="G98" s="82">
        <v>0.0</v>
      </c>
      <c r="H98" s="83">
        <f t="shared" si="1"/>
        <v>0</v>
      </c>
      <c r="I98" s="84"/>
      <c r="J98" s="85">
        <f t="shared" si="2"/>
        <v>0</v>
      </c>
      <c r="K98" s="86"/>
    </row>
    <row r="99">
      <c r="A99" s="39">
        <f t="shared" si="25"/>
        <v>6</v>
      </c>
      <c r="B99" s="40" t="str">
        <f t="shared" ref="B99:B112" si="26">B98</f>
        <v>Day 6</v>
      </c>
      <c r="C99" s="87">
        <v>0.375</v>
      </c>
      <c r="D99" s="95" t="s">
        <v>102</v>
      </c>
      <c r="E99" s="88" t="s">
        <v>27</v>
      </c>
      <c r="F99" s="88" t="s">
        <v>103</v>
      </c>
      <c r="G99" s="89">
        <v>0.0</v>
      </c>
      <c r="H99" s="90">
        <f t="shared" si="1"/>
        <v>0</v>
      </c>
      <c r="I99" s="91"/>
      <c r="J99" s="92">
        <f t="shared" si="2"/>
        <v>0</v>
      </c>
      <c r="K99" s="93"/>
    </row>
    <row r="100">
      <c r="A100" s="39">
        <f t="shared" si="25"/>
        <v>6</v>
      </c>
      <c r="B100" s="40" t="str">
        <f t="shared" si="26"/>
        <v>Day 6</v>
      </c>
      <c r="C100" s="94">
        <v>0.4166666666666667</v>
      </c>
      <c r="D100" s="95"/>
      <c r="E100" s="96"/>
      <c r="F100" s="96"/>
      <c r="G100" s="97"/>
      <c r="H100" s="98">
        <f t="shared" si="1"/>
        <v>0</v>
      </c>
      <c r="I100" s="97"/>
      <c r="J100" s="99">
        <f t="shared" si="2"/>
        <v>0</v>
      </c>
      <c r="K100" s="100"/>
    </row>
    <row r="101">
      <c r="A101" s="39">
        <f t="shared" si="25"/>
        <v>6</v>
      </c>
      <c r="B101" s="40" t="str">
        <f t="shared" si="26"/>
        <v>Day 6</v>
      </c>
      <c r="C101" s="87">
        <v>0.4583333333333333</v>
      </c>
      <c r="D101" s="88"/>
      <c r="E101" s="101"/>
      <c r="F101" s="101"/>
      <c r="G101" s="91"/>
      <c r="H101" s="90">
        <f t="shared" si="1"/>
        <v>0</v>
      </c>
      <c r="I101" s="91"/>
      <c r="J101" s="92">
        <f t="shared" si="2"/>
        <v>0</v>
      </c>
      <c r="K101" s="93"/>
    </row>
    <row r="102">
      <c r="A102" s="39">
        <f t="shared" si="25"/>
        <v>6</v>
      </c>
      <c r="B102" s="40" t="str">
        <f t="shared" si="26"/>
        <v>Day 6</v>
      </c>
      <c r="C102" s="94">
        <v>0.5</v>
      </c>
      <c r="D102" s="95" t="s">
        <v>104</v>
      </c>
      <c r="E102" s="95" t="s">
        <v>46</v>
      </c>
      <c r="F102" s="96"/>
      <c r="G102" s="102">
        <v>0.0</v>
      </c>
      <c r="H102" s="98">
        <f t="shared" si="1"/>
        <v>0</v>
      </c>
      <c r="I102" s="97"/>
      <c r="J102" s="99">
        <f t="shared" si="2"/>
        <v>0</v>
      </c>
      <c r="K102" s="100"/>
    </row>
    <row r="103">
      <c r="A103" s="39">
        <f t="shared" si="25"/>
        <v>6</v>
      </c>
      <c r="B103" s="40" t="str">
        <f t="shared" si="26"/>
        <v>Day 6</v>
      </c>
      <c r="C103" s="87">
        <v>0.5416666666666666</v>
      </c>
      <c r="D103" s="88" t="s">
        <v>105</v>
      </c>
      <c r="E103" s="88" t="s">
        <v>27</v>
      </c>
      <c r="F103" s="88" t="s">
        <v>106</v>
      </c>
      <c r="G103" s="89">
        <v>0.0</v>
      </c>
      <c r="H103" s="90">
        <f t="shared" si="1"/>
        <v>0</v>
      </c>
      <c r="I103" s="91"/>
      <c r="J103" s="92">
        <f t="shared" si="2"/>
        <v>0</v>
      </c>
      <c r="K103" s="115" t="s">
        <v>107</v>
      </c>
    </row>
    <row r="104">
      <c r="A104" s="39">
        <f t="shared" si="25"/>
        <v>6</v>
      </c>
      <c r="B104" s="40" t="str">
        <f t="shared" si="26"/>
        <v>Day 6</v>
      </c>
      <c r="C104" s="94">
        <v>0.5833333333333334</v>
      </c>
      <c r="D104" s="95" t="s">
        <v>108</v>
      </c>
      <c r="E104" s="95" t="s">
        <v>27</v>
      </c>
      <c r="F104" s="116" t="s">
        <v>109</v>
      </c>
      <c r="G104" s="102">
        <v>10.0</v>
      </c>
      <c r="H104" s="98">
        <f t="shared" si="1"/>
        <v>13.5</v>
      </c>
      <c r="I104" s="97"/>
      <c r="J104" s="99">
        <f t="shared" si="2"/>
        <v>0</v>
      </c>
      <c r="K104" s="117" t="s">
        <v>110</v>
      </c>
    </row>
    <row r="105">
      <c r="A105" s="39">
        <f t="shared" si="25"/>
        <v>6</v>
      </c>
      <c r="B105" s="40" t="str">
        <f t="shared" si="26"/>
        <v>Day 6</v>
      </c>
      <c r="C105" s="87">
        <v>0.625</v>
      </c>
      <c r="D105" s="101"/>
      <c r="E105" s="101"/>
      <c r="F105" s="101"/>
      <c r="G105" s="91"/>
      <c r="H105" s="90">
        <f t="shared" si="1"/>
        <v>0</v>
      </c>
      <c r="I105" s="91"/>
      <c r="J105" s="92">
        <f t="shared" si="2"/>
        <v>0</v>
      </c>
      <c r="K105" s="93"/>
    </row>
    <row r="106">
      <c r="A106" s="39">
        <f t="shared" si="25"/>
        <v>6</v>
      </c>
      <c r="B106" s="40" t="str">
        <f t="shared" si="26"/>
        <v>Day 6</v>
      </c>
      <c r="C106" s="94">
        <v>0.6666666666666666</v>
      </c>
      <c r="D106" s="96"/>
      <c r="E106" s="96"/>
      <c r="F106" s="96"/>
      <c r="G106" s="97"/>
      <c r="H106" s="98">
        <f t="shared" si="1"/>
        <v>0</v>
      </c>
      <c r="I106" s="97"/>
      <c r="J106" s="99">
        <f t="shared" si="2"/>
        <v>0</v>
      </c>
      <c r="K106" s="100"/>
    </row>
    <row r="107">
      <c r="A107" s="39">
        <f t="shared" si="25"/>
        <v>6</v>
      </c>
      <c r="B107" s="40" t="str">
        <f t="shared" si="26"/>
        <v>Day 6</v>
      </c>
      <c r="C107" s="87">
        <v>0.7083333333333334</v>
      </c>
      <c r="D107" s="88" t="s">
        <v>111</v>
      </c>
      <c r="E107" s="88" t="s">
        <v>46</v>
      </c>
      <c r="F107" s="105"/>
      <c r="G107" s="89">
        <v>15.0</v>
      </c>
      <c r="H107" s="90">
        <f t="shared" si="1"/>
        <v>20.25</v>
      </c>
      <c r="I107" s="91"/>
      <c r="J107" s="92">
        <f t="shared" si="2"/>
        <v>0</v>
      </c>
      <c r="K107" s="93"/>
    </row>
    <row r="108">
      <c r="A108" s="39">
        <f t="shared" si="25"/>
        <v>6</v>
      </c>
      <c r="B108" s="40" t="str">
        <f t="shared" si="26"/>
        <v>Day 6</v>
      </c>
      <c r="C108" s="94">
        <v>0.75</v>
      </c>
      <c r="D108" s="96"/>
      <c r="E108" s="96"/>
      <c r="F108" s="96"/>
      <c r="G108" s="97"/>
      <c r="H108" s="98">
        <f t="shared" si="1"/>
        <v>0</v>
      </c>
      <c r="I108" s="97"/>
      <c r="J108" s="99">
        <f t="shared" si="2"/>
        <v>0</v>
      </c>
      <c r="K108" s="100"/>
    </row>
    <row r="109">
      <c r="A109" s="39">
        <f t="shared" si="25"/>
        <v>6</v>
      </c>
      <c r="B109" s="40" t="str">
        <f t="shared" si="26"/>
        <v>Day 6</v>
      </c>
      <c r="C109" s="87">
        <v>0.7916666666666666</v>
      </c>
      <c r="D109" s="88"/>
      <c r="E109" s="106"/>
      <c r="F109" s="101"/>
      <c r="G109" s="89"/>
      <c r="H109" s="90">
        <f t="shared" si="1"/>
        <v>0</v>
      </c>
      <c r="I109" s="91"/>
      <c r="J109" s="92">
        <f t="shared" si="2"/>
        <v>0</v>
      </c>
      <c r="K109" s="93"/>
    </row>
    <row r="110">
      <c r="A110" s="39">
        <f t="shared" si="25"/>
        <v>6</v>
      </c>
      <c r="B110" s="40" t="str">
        <f t="shared" si="26"/>
        <v>Day 6</v>
      </c>
      <c r="C110" s="94">
        <v>0.8333333333333334</v>
      </c>
      <c r="D110" s="88" t="s">
        <v>112</v>
      </c>
      <c r="E110" s="106" t="s">
        <v>27</v>
      </c>
      <c r="F110" s="88" t="s">
        <v>113</v>
      </c>
      <c r="G110" s="89">
        <v>0.0</v>
      </c>
      <c r="H110" s="98">
        <f t="shared" si="1"/>
        <v>0</v>
      </c>
      <c r="I110" s="97"/>
      <c r="J110" s="99">
        <f t="shared" si="2"/>
        <v>0</v>
      </c>
      <c r="K110" s="117" t="s">
        <v>114</v>
      </c>
    </row>
    <row r="111">
      <c r="A111" s="39">
        <f t="shared" si="25"/>
        <v>6</v>
      </c>
      <c r="B111" s="40" t="str">
        <f t="shared" si="26"/>
        <v>Day 6</v>
      </c>
      <c r="C111" s="87">
        <v>0.875</v>
      </c>
      <c r="D111" s="105"/>
      <c r="E111" s="105"/>
      <c r="F111" s="101"/>
      <c r="G111" s="91"/>
      <c r="H111" s="90">
        <f t="shared" si="1"/>
        <v>0</v>
      </c>
      <c r="I111" s="91"/>
      <c r="J111" s="92">
        <f t="shared" si="2"/>
        <v>0</v>
      </c>
      <c r="K111" s="93"/>
    </row>
    <row r="112">
      <c r="A112" s="61">
        <f t="shared" si="25"/>
        <v>6</v>
      </c>
      <c r="B112" s="40" t="str">
        <f t="shared" si="26"/>
        <v>Day 6</v>
      </c>
      <c r="C112" s="107">
        <v>0.9166666666666666</v>
      </c>
      <c r="D112" s="108" t="s">
        <v>89</v>
      </c>
      <c r="E112" s="109" t="s">
        <v>6</v>
      </c>
      <c r="F112" s="109"/>
      <c r="G112" s="110">
        <v>80.0</v>
      </c>
      <c r="H112" s="111">
        <f t="shared" si="1"/>
        <v>108</v>
      </c>
      <c r="I112" s="112"/>
      <c r="J112" s="113">
        <f t="shared" si="2"/>
        <v>0</v>
      </c>
      <c r="K112" s="114"/>
    </row>
    <row r="113">
      <c r="A113" s="66">
        <f>A111+1</f>
        <v>7</v>
      </c>
      <c r="B113" s="29" t="s">
        <v>17</v>
      </c>
      <c r="C113" s="79">
        <v>0.3333333333333333</v>
      </c>
      <c r="D113" s="80" t="s">
        <v>90</v>
      </c>
      <c r="E113" s="80" t="s">
        <v>46</v>
      </c>
      <c r="F113" s="81"/>
      <c r="G113" s="82">
        <v>0.0</v>
      </c>
      <c r="H113" s="83">
        <f t="shared" si="1"/>
        <v>0</v>
      </c>
      <c r="I113" s="84"/>
      <c r="J113" s="85">
        <f t="shared" si="2"/>
        <v>0</v>
      </c>
      <c r="K113" s="86"/>
    </row>
    <row r="114" ht="19.5" customHeight="1">
      <c r="A114" s="39">
        <f t="shared" ref="A114:B114" si="27">A113</f>
        <v>7</v>
      </c>
      <c r="B114" s="40" t="str">
        <f t="shared" si="27"/>
        <v>Day 7</v>
      </c>
      <c r="C114" s="87">
        <v>0.375</v>
      </c>
      <c r="D114" s="88"/>
      <c r="E114" s="88"/>
      <c r="F114" s="88"/>
      <c r="G114" s="89"/>
      <c r="H114" s="90">
        <f t="shared" si="1"/>
        <v>0</v>
      </c>
      <c r="I114" s="91"/>
      <c r="J114" s="92">
        <f t="shared" si="2"/>
        <v>0</v>
      </c>
      <c r="K114" s="93"/>
    </row>
    <row r="115" ht="24.75" customHeight="1">
      <c r="A115" s="39">
        <f t="shared" ref="A115:A127" si="28">A114</f>
        <v>7</v>
      </c>
      <c r="B115" s="40" t="str">
        <f>B113</f>
        <v>Day 7</v>
      </c>
      <c r="C115" s="94">
        <v>0.4166666666666667</v>
      </c>
      <c r="D115" s="88" t="s">
        <v>115</v>
      </c>
      <c r="E115" s="88" t="s">
        <v>27</v>
      </c>
      <c r="F115" s="88" t="s">
        <v>116</v>
      </c>
      <c r="G115" s="89">
        <v>30.0</v>
      </c>
      <c r="H115" s="98">
        <f t="shared" si="1"/>
        <v>40.5</v>
      </c>
      <c r="I115" s="97"/>
      <c r="J115" s="99">
        <f t="shared" si="2"/>
        <v>0</v>
      </c>
      <c r="K115" s="100"/>
    </row>
    <row r="116">
      <c r="A116" s="39">
        <f t="shared" si="28"/>
        <v>7</v>
      </c>
      <c r="B116" s="40" t="str">
        <f t="shared" ref="B116:B127" si="29">B115</f>
        <v>Day 7</v>
      </c>
      <c r="C116" s="87">
        <v>0.4583333333333333</v>
      </c>
      <c r="D116" s="96"/>
      <c r="E116" s="96"/>
      <c r="F116" s="96"/>
      <c r="G116" s="97"/>
      <c r="H116" s="90">
        <f t="shared" si="1"/>
        <v>0</v>
      </c>
      <c r="I116" s="91"/>
      <c r="J116" s="92">
        <f t="shared" si="2"/>
        <v>0</v>
      </c>
      <c r="K116" s="93"/>
    </row>
    <row r="117">
      <c r="A117" s="39">
        <f t="shared" si="28"/>
        <v>7</v>
      </c>
      <c r="B117" s="40" t="str">
        <f t="shared" si="29"/>
        <v>Day 7</v>
      </c>
      <c r="C117" s="94">
        <v>0.5</v>
      </c>
      <c r="D117" s="101"/>
      <c r="E117" s="101"/>
      <c r="F117" s="101"/>
      <c r="G117" s="91"/>
      <c r="H117" s="98">
        <f t="shared" si="1"/>
        <v>0</v>
      </c>
      <c r="I117" s="97"/>
      <c r="J117" s="99">
        <f t="shared" si="2"/>
        <v>0</v>
      </c>
      <c r="K117" s="100"/>
    </row>
    <row r="118">
      <c r="A118" s="39">
        <f t="shared" si="28"/>
        <v>7</v>
      </c>
      <c r="B118" s="40" t="str">
        <f t="shared" si="29"/>
        <v>Day 7</v>
      </c>
      <c r="C118" s="87">
        <v>0.5416666666666666</v>
      </c>
      <c r="D118" s="95" t="s">
        <v>104</v>
      </c>
      <c r="E118" s="95" t="s">
        <v>46</v>
      </c>
      <c r="F118" s="96"/>
      <c r="G118" s="102">
        <v>0.0</v>
      </c>
      <c r="H118" s="90">
        <f t="shared" si="1"/>
        <v>0</v>
      </c>
      <c r="I118" s="91"/>
      <c r="J118" s="92">
        <f t="shared" si="2"/>
        <v>0</v>
      </c>
      <c r="K118" s="115" t="s">
        <v>117</v>
      </c>
    </row>
    <row r="119">
      <c r="A119" s="39">
        <f t="shared" si="28"/>
        <v>7</v>
      </c>
      <c r="B119" s="40" t="str">
        <f t="shared" si="29"/>
        <v>Day 7</v>
      </c>
      <c r="C119" s="94">
        <v>0.5833333333333334</v>
      </c>
      <c r="D119" s="88" t="s">
        <v>118</v>
      </c>
      <c r="E119" s="88" t="s">
        <v>27</v>
      </c>
      <c r="F119" s="88" t="s">
        <v>119</v>
      </c>
      <c r="G119" s="89">
        <v>20.0</v>
      </c>
      <c r="H119" s="98">
        <f t="shared" si="1"/>
        <v>27</v>
      </c>
      <c r="I119" s="97"/>
      <c r="J119" s="99">
        <f t="shared" si="2"/>
        <v>0</v>
      </c>
      <c r="K119" s="100"/>
    </row>
    <row r="120">
      <c r="A120" s="39">
        <f t="shared" si="28"/>
        <v>7</v>
      </c>
      <c r="B120" s="40" t="str">
        <f t="shared" si="29"/>
        <v>Day 7</v>
      </c>
      <c r="C120" s="87">
        <v>0.625</v>
      </c>
      <c r="D120" s="95" t="s">
        <v>120</v>
      </c>
      <c r="E120" s="95" t="s">
        <v>27</v>
      </c>
      <c r="F120" s="116" t="s">
        <v>121</v>
      </c>
      <c r="G120" s="102">
        <v>0.0</v>
      </c>
      <c r="H120" s="90">
        <f t="shared" si="1"/>
        <v>0</v>
      </c>
      <c r="I120" s="91"/>
      <c r="J120" s="92">
        <f t="shared" si="2"/>
        <v>0</v>
      </c>
      <c r="K120" s="93"/>
    </row>
    <row r="121">
      <c r="A121" s="39">
        <f t="shared" si="28"/>
        <v>7</v>
      </c>
      <c r="B121" s="40" t="str">
        <f t="shared" si="29"/>
        <v>Day 7</v>
      </c>
      <c r="C121" s="94">
        <v>0.6666666666666666</v>
      </c>
      <c r="D121" s="96"/>
      <c r="E121" s="96"/>
      <c r="F121" s="96"/>
      <c r="G121" s="97"/>
      <c r="H121" s="98">
        <f t="shared" si="1"/>
        <v>0</v>
      </c>
      <c r="I121" s="97"/>
      <c r="J121" s="99">
        <f t="shared" si="2"/>
        <v>0</v>
      </c>
      <c r="K121" s="100"/>
    </row>
    <row r="122">
      <c r="A122" s="39">
        <f t="shared" si="28"/>
        <v>7</v>
      </c>
      <c r="B122" s="40" t="str">
        <f t="shared" si="29"/>
        <v>Day 7</v>
      </c>
      <c r="C122" s="87">
        <v>0.7083333333333334</v>
      </c>
      <c r="D122" s="88" t="s">
        <v>122</v>
      </c>
      <c r="E122" s="88" t="s">
        <v>46</v>
      </c>
      <c r="F122" s="106" t="s">
        <v>123</v>
      </c>
      <c r="G122" s="89">
        <v>20.0</v>
      </c>
      <c r="H122" s="90">
        <f t="shared" si="1"/>
        <v>27</v>
      </c>
      <c r="I122" s="91"/>
      <c r="J122" s="92">
        <f t="shared" si="2"/>
        <v>0</v>
      </c>
      <c r="K122" s="93"/>
    </row>
    <row r="123">
      <c r="A123" s="39">
        <f t="shared" si="28"/>
        <v>7</v>
      </c>
      <c r="B123" s="40" t="str">
        <f t="shared" si="29"/>
        <v>Day 7</v>
      </c>
      <c r="C123" s="94">
        <v>0.75</v>
      </c>
      <c r="D123" s="95"/>
      <c r="E123" s="96"/>
      <c r="F123" s="96"/>
      <c r="G123" s="97"/>
      <c r="H123" s="98">
        <f t="shared" si="1"/>
        <v>0</v>
      </c>
      <c r="I123" s="97"/>
      <c r="J123" s="99">
        <f t="shared" si="2"/>
        <v>0</v>
      </c>
      <c r="K123" s="100"/>
    </row>
    <row r="124">
      <c r="A124" s="39">
        <f t="shared" si="28"/>
        <v>7</v>
      </c>
      <c r="B124" s="40" t="str">
        <f t="shared" si="29"/>
        <v>Day 7</v>
      </c>
      <c r="C124" s="87">
        <v>0.7916666666666666</v>
      </c>
      <c r="D124" s="88" t="s">
        <v>124</v>
      </c>
      <c r="E124" s="106" t="s">
        <v>27</v>
      </c>
      <c r="F124" s="88" t="s">
        <v>125</v>
      </c>
      <c r="G124" s="89">
        <v>127.0</v>
      </c>
      <c r="H124" s="90">
        <f t="shared" si="1"/>
        <v>171.45</v>
      </c>
      <c r="I124" s="91"/>
      <c r="J124" s="92">
        <f t="shared" si="2"/>
        <v>0</v>
      </c>
      <c r="K124" s="93"/>
    </row>
    <row r="125">
      <c r="A125" s="39">
        <f t="shared" si="28"/>
        <v>7</v>
      </c>
      <c r="B125" s="40" t="str">
        <f t="shared" si="29"/>
        <v>Day 7</v>
      </c>
      <c r="C125" s="94">
        <v>0.8333333333333334</v>
      </c>
      <c r="D125" s="96"/>
      <c r="E125" s="104"/>
      <c r="F125" s="96"/>
      <c r="G125" s="97"/>
      <c r="H125" s="98">
        <f t="shared" si="1"/>
        <v>0</v>
      </c>
      <c r="I125" s="97"/>
      <c r="J125" s="99">
        <f t="shared" si="2"/>
        <v>0</v>
      </c>
      <c r="K125" s="100"/>
    </row>
    <row r="126">
      <c r="A126" s="39">
        <f t="shared" si="28"/>
        <v>7</v>
      </c>
      <c r="B126" s="40" t="str">
        <f t="shared" si="29"/>
        <v>Day 7</v>
      </c>
      <c r="C126" s="87">
        <v>0.875</v>
      </c>
      <c r="D126" s="105"/>
      <c r="E126" s="105"/>
      <c r="F126" s="101"/>
      <c r="G126" s="91"/>
      <c r="H126" s="90">
        <f t="shared" si="1"/>
        <v>0</v>
      </c>
      <c r="I126" s="91"/>
      <c r="J126" s="92">
        <f t="shared" si="2"/>
        <v>0</v>
      </c>
      <c r="K126" s="93"/>
    </row>
    <row r="127">
      <c r="A127" s="39">
        <f t="shared" si="28"/>
        <v>7</v>
      </c>
      <c r="B127" s="40" t="str">
        <f t="shared" si="29"/>
        <v>Day 7</v>
      </c>
      <c r="C127" s="107">
        <v>0.9166666666666666</v>
      </c>
      <c r="D127" s="108" t="s">
        <v>89</v>
      </c>
      <c r="E127" s="109" t="s">
        <v>6</v>
      </c>
      <c r="F127" s="109"/>
      <c r="G127" s="110">
        <v>80.0</v>
      </c>
      <c r="H127" s="111">
        <f t="shared" si="1"/>
        <v>108</v>
      </c>
      <c r="I127" s="112"/>
      <c r="J127" s="113">
        <f t="shared" si="2"/>
        <v>0</v>
      </c>
      <c r="K127" s="114"/>
    </row>
    <row r="128">
      <c r="A128" s="66">
        <f>A126+1</f>
        <v>8</v>
      </c>
      <c r="B128" s="29" t="s">
        <v>18</v>
      </c>
      <c r="C128" s="79">
        <v>0.3333333333333333</v>
      </c>
      <c r="D128" s="80" t="s">
        <v>90</v>
      </c>
      <c r="E128" s="80" t="s">
        <v>46</v>
      </c>
      <c r="F128" s="81"/>
      <c r="G128" s="82">
        <v>0.0</v>
      </c>
      <c r="H128" s="83">
        <f t="shared" si="1"/>
        <v>0</v>
      </c>
      <c r="I128" s="84"/>
      <c r="J128" s="85">
        <f t="shared" si="2"/>
        <v>0</v>
      </c>
      <c r="K128" s="86"/>
    </row>
    <row r="129" ht="29.25" customHeight="1">
      <c r="A129" s="39">
        <f t="shared" ref="A129:B129" si="30">A128</f>
        <v>8</v>
      </c>
      <c r="B129" s="40" t="str">
        <f t="shared" si="30"/>
        <v>Day 8</v>
      </c>
      <c r="C129" s="87">
        <v>0.375</v>
      </c>
      <c r="D129" s="88" t="s">
        <v>5</v>
      </c>
      <c r="E129" s="88" t="s">
        <v>6</v>
      </c>
      <c r="F129" s="101"/>
      <c r="G129" s="89">
        <v>0.0</v>
      </c>
      <c r="H129" s="90">
        <f t="shared" si="1"/>
        <v>0</v>
      </c>
      <c r="I129" s="91"/>
      <c r="J129" s="92">
        <f t="shared" si="2"/>
        <v>0</v>
      </c>
      <c r="K129" s="93"/>
    </row>
    <row r="130" ht="15.75" customHeight="1">
      <c r="A130" s="39">
        <f t="shared" ref="A130:B130" si="31">A129</f>
        <v>8</v>
      </c>
      <c r="B130" s="40" t="str">
        <f t="shared" si="31"/>
        <v>Day 8</v>
      </c>
      <c r="C130" s="94">
        <v>0.4166666666666667</v>
      </c>
      <c r="D130" s="88" t="s">
        <v>126</v>
      </c>
      <c r="E130" s="88" t="s">
        <v>27</v>
      </c>
      <c r="F130" s="88" t="s">
        <v>125</v>
      </c>
      <c r="G130" s="89">
        <v>30.0</v>
      </c>
      <c r="H130" s="98">
        <f t="shared" si="1"/>
        <v>40.5</v>
      </c>
      <c r="I130" s="97"/>
      <c r="J130" s="99">
        <f t="shared" si="2"/>
        <v>0</v>
      </c>
      <c r="K130" s="100"/>
    </row>
    <row r="131" ht="24.75" customHeight="1">
      <c r="A131" s="39">
        <f t="shared" ref="A131:B131" si="32">A130</f>
        <v>8</v>
      </c>
      <c r="B131" s="40" t="str">
        <f t="shared" si="32"/>
        <v>Day 8</v>
      </c>
      <c r="C131" s="87">
        <v>0.4583333333333333</v>
      </c>
      <c r="D131" s="101"/>
      <c r="E131" s="101"/>
      <c r="F131" s="101"/>
      <c r="G131" s="91"/>
      <c r="H131" s="90">
        <f t="shared" si="1"/>
        <v>0</v>
      </c>
      <c r="I131" s="91"/>
      <c r="J131" s="92">
        <f t="shared" si="2"/>
        <v>0</v>
      </c>
      <c r="K131" s="93"/>
    </row>
    <row r="132" ht="27.0" customHeight="1">
      <c r="A132" s="39">
        <f t="shared" ref="A132:B132" si="33">A131</f>
        <v>8</v>
      </c>
      <c r="B132" s="40" t="str">
        <f t="shared" si="33"/>
        <v>Day 8</v>
      </c>
      <c r="C132" s="94">
        <v>0.5</v>
      </c>
      <c r="D132" s="95" t="s">
        <v>127</v>
      </c>
      <c r="E132" s="95" t="s">
        <v>46</v>
      </c>
      <c r="F132" s="95" t="s">
        <v>125</v>
      </c>
      <c r="G132" s="102">
        <v>30.0</v>
      </c>
      <c r="H132" s="98">
        <f t="shared" si="1"/>
        <v>40.5</v>
      </c>
      <c r="I132" s="97"/>
      <c r="J132" s="99">
        <f t="shared" si="2"/>
        <v>0</v>
      </c>
      <c r="K132" s="100"/>
    </row>
    <row r="133" ht="29.25" customHeight="1">
      <c r="A133" s="39">
        <f t="shared" ref="A133:B133" si="34">A132</f>
        <v>8</v>
      </c>
      <c r="B133" s="40" t="str">
        <f t="shared" si="34"/>
        <v>Day 8</v>
      </c>
      <c r="C133" s="87">
        <v>0.5416666666666666</v>
      </c>
      <c r="D133" s="101"/>
      <c r="E133" s="101"/>
      <c r="F133" s="101"/>
      <c r="G133" s="91"/>
      <c r="H133" s="90">
        <f t="shared" si="1"/>
        <v>0</v>
      </c>
      <c r="I133" s="91"/>
      <c r="J133" s="92">
        <f t="shared" si="2"/>
        <v>0</v>
      </c>
      <c r="K133" s="93"/>
    </row>
    <row r="134" ht="15.75" customHeight="1">
      <c r="A134" s="39">
        <f t="shared" ref="A134:B134" si="35">A133</f>
        <v>8</v>
      </c>
      <c r="B134" s="40" t="str">
        <f t="shared" si="35"/>
        <v>Day 8</v>
      </c>
      <c r="C134" s="94">
        <v>0.5833333333333334</v>
      </c>
      <c r="D134" s="96"/>
      <c r="E134" s="96"/>
      <c r="F134" s="104"/>
      <c r="G134" s="97"/>
      <c r="H134" s="98">
        <f t="shared" si="1"/>
        <v>0</v>
      </c>
      <c r="I134" s="97"/>
      <c r="J134" s="99">
        <f t="shared" si="2"/>
        <v>0</v>
      </c>
      <c r="K134" s="100"/>
    </row>
    <row r="135" ht="15.75" customHeight="1">
      <c r="A135" s="39">
        <f t="shared" ref="A135:B135" si="36">A134</f>
        <v>8</v>
      </c>
      <c r="B135" s="40" t="str">
        <f t="shared" si="36"/>
        <v>Day 8</v>
      </c>
      <c r="C135" s="87">
        <v>0.625</v>
      </c>
      <c r="D135" s="88" t="s">
        <v>128</v>
      </c>
      <c r="E135" s="88" t="s">
        <v>36</v>
      </c>
      <c r="F135" s="88" t="s">
        <v>129</v>
      </c>
      <c r="G135" s="89">
        <v>0.0</v>
      </c>
      <c r="H135" s="90">
        <f t="shared" si="1"/>
        <v>0</v>
      </c>
      <c r="I135" s="91"/>
      <c r="J135" s="92">
        <f t="shared" si="2"/>
        <v>0</v>
      </c>
      <c r="K135" s="93"/>
    </row>
    <row r="136" ht="15.75" customHeight="1">
      <c r="A136" s="39">
        <f t="shared" ref="A136:B136" si="37">A135</f>
        <v>8</v>
      </c>
      <c r="B136" s="40" t="str">
        <f t="shared" si="37"/>
        <v>Day 8</v>
      </c>
      <c r="C136" s="94">
        <v>0.6666666666666666</v>
      </c>
      <c r="D136" s="95" t="s">
        <v>130</v>
      </c>
      <c r="E136" s="95" t="s">
        <v>36</v>
      </c>
      <c r="F136" s="95" t="s">
        <v>131</v>
      </c>
      <c r="G136" s="102">
        <v>0.0</v>
      </c>
      <c r="H136" s="98">
        <f t="shared" si="1"/>
        <v>0</v>
      </c>
      <c r="I136" s="97"/>
      <c r="J136" s="99">
        <f t="shared" si="2"/>
        <v>0</v>
      </c>
      <c r="K136" s="100"/>
    </row>
    <row r="137" ht="15.75" customHeight="1">
      <c r="A137" s="39">
        <f t="shared" ref="A137:B137" si="38">A136</f>
        <v>8</v>
      </c>
      <c r="B137" s="40" t="str">
        <f t="shared" si="38"/>
        <v>Day 8</v>
      </c>
      <c r="C137" s="87">
        <v>0.7083333333333334</v>
      </c>
      <c r="D137" s="101"/>
      <c r="E137" s="101"/>
      <c r="F137" s="105"/>
      <c r="G137" s="91"/>
      <c r="H137" s="90">
        <f t="shared" si="1"/>
        <v>0</v>
      </c>
      <c r="I137" s="91"/>
      <c r="J137" s="92">
        <f t="shared" si="2"/>
        <v>0</v>
      </c>
      <c r="K137" s="93"/>
    </row>
    <row r="138" ht="15.75" customHeight="1">
      <c r="A138" s="39">
        <f t="shared" ref="A138:B138" si="39">A137</f>
        <v>8</v>
      </c>
      <c r="B138" s="40" t="str">
        <f t="shared" si="39"/>
        <v>Day 8</v>
      </c>
      <c r="C138" s="94">
        <v>0.75</v>
      </c>
      <c r="D138" s="95" t="s">
        <v>132</v>
      </c>
      <c r="E138" s="95" t="s">
        <v>46</v>
      </c>
      <c r="F138" s="96"/>
      <c r="G138" s="102">
        <v>20.0</v>
      </c>
      <c r="H138" s="98">
        <f t="shared" si="1"/>
        <v>27</v>
      </c>
      <c r="I138" s="97"/>
      <c r="J138" s="99">
        <f t="shared" si="2"/>
        <v>0</v>
      </c>
      <c r="K138" s="100"/>
    </row>
    <row r="139" ht="15.75" customHeight="1">
      <c r="A139" s="39">
        <f t="shared" ref="A139:B139" si="40">A138</f>
        <v>8</v>
      </c>
      <c r="B139" s="40" t="str">
        <f t="shared" si="40"/>
        <v>Day 8</v>
      </c>
      <c r="C139" s="87">
        <v>0.7916666666666666</v>
      </c>
      <c r="D139" s="101"/>
      <c r="E139" s="105"/>
      <c r="F139" s="101"/>
      <c r="G139" s="91"/>
      <c r="H139" s="90">
        <f t="shared" si="1"/>
        <v>0</v>
      </c>
      <c r="I139" s="91"/>
      <c r="J139" s="92">
        <f t="shared" si="2"/>
        <v>0</v>
      </c>
      <c r="K139" s="93"/>
    </row>
    <row r="140" ht="15.75" customHeight="1">
      <c r="A140" s="39">
        <f t="shared" ref="A140:B140" si="41">A139</f>
        <v>8</v>
      </c>
      <c r="B140" s="40" t="str">
        <f t="shared" si="41"/>
        <v>Day 8</v>
      </c>
      <c r="C140" s="94">
        <v>0.8333333333333334</v>
      </c>
      <c r="D140" s="96"/>
      <c r="E140" s="104"/>
      <c r="F140" s="96"/>
      <c r="G140" s="97"/>
      <c r="H140" s="98">
        <f t="shared" si="1"/>
        <v>0</v>
      </c>
      <c r="I140" s="97"/>
      <c r="J140" s="99">
        <f t="shared" si="2"/>
        <v>0</v>
      </c>
      <c r="K140" s="100"/>
    </row>
    <row r="141" ht="15.75" customHeight="1">
      <c r="A141" s="39">
        <f t="shared" ref="A141:B141" si="42">A140</f>
        <v>8</v>
      </c>
      <c r="B141" s="40" t="str">
        <f t="shared" si="42"/>
        <v>Day 8</v>
      </c>
      <c r="C141" s="87">
        <v>0.875</v>
      </c>
      <c r="D141" s="105"/>
      <c r="E141" s="105"/>
      <c r="F141" s="101"/>
      <c r="G141" s="91"/>
      <c r="H141" s="90">
        <f t="shared" si="1"/>
        <v>0</v>
      </c>
      <c r="I141" s="91"/>
      <c r="J141" s="92">
        <f t="shared" si="2"/>
        <v>0</v>
      </c>
      <c r="K141" s="93"/>
    </row>
    <row r="142" ht="15.75" customHeight="1">
      <c r="A142" s="61">
        <f t="shared" ref="A142:B142" si="43">A141</f>
        <v>8</v>
      </c>
      <c r="B142" s="40" t="str">
        <f t="shared" si="43"/>
        <v>Day 8</v>
      </c>
      <c r="C142" s="118">
        <v>0.9583333333333334</v>
      </c>
      <c r="D142" s="108" t="s">
        <v>133</v>
      </c>
      <c r="E142" s="119" t="s">
        <v>36</v>
      </c>
      <c r="F142" s="119" t="s">
        <v>134</v>
      </c>
      <c r="G142" s="110">
        <v>0.0</v>
      </c>
      <c r="H142" s="111">
        <f t="shared" si="1"/>
        <v>0</v>
      </c>
      <c r="I142" s="112"/>
      <c r="J142" s="113">
        <f t="shared" si="2"/>
        <v>0</v>
      </c>
      <c r="K142" s="114"/>
    </row>
    <row r="143" ht="15.75" customHeight="1">
      <c r="A143" s="120">
        <f>A142+1</f>
        <v>9</v>
      </c>
      <c r="B143" s="121" t="s">
        <v>19</v>
      </c>
      <c r="C143" s="122">
        <v>0.3333333333333333</v>
      </c>
      <c r="D143" s="123" t="s">
        <v>135</v>
      </c>
      <c r="E143" s="123" t="s">
        <v>36</v>
      </c>
      <c r="F143" s="124"/>
      <c r="G143" s="125">
        <v>0.0</v>
      </c>
      <c r="H143" s="126">
        <f t="shared" si="1"/>
        <v>0</v>
      </c>
      <c r="I143" s="127"/>
      <c r="J143" s="128">
        <f t="shared" si="2"/>
        <v>0</v>
      </c>
      <c r="K143" s="129"/>
    </row>
    <row r="144" ht="27.75" customHeight="1">
      <c r="A144" s="130">
        <f t="shared" ref="A144:B144" si="44">A143</f>
        <v>9</v>
      </c>
      <c r="B144" s="131" t="str">
        <f t="shared" si="44"/>
        <v>Day 9</v>
      </c>
      <c r="C144" s="132">
        <v>0.375</v>
      </c>
      <c r="D144" s="133" t="s">
        <v>136</v>
      </c>
      <c r="E144" s="133" t="s">
        <v>36</v>
      </c>
      <c r="F144" s="134"/>
      <c r="G144" s="135">
        <v>35.0</v>
      </c>
      <c r="H144" s="136">
        <f t="shared" si="1"/>
        <v>47.25</v>
      </c>
      <c r="I144" s="137"/>
      <c r="J144" s="138">
        <f t="shared" si="2"/>
        <v>0</v>
      </c>
      <c r="K144" s="139"/>
    </row>
    <row r="145" ht="15.75" customHeight="1">
      <c r="A145" s="130">
        <f t="shared" ref="A145:B145" si="45">A144</f>
        <v>9</v>
      </c>
      <c r="B145" s="131" t="str">
        <f t="shared" si="45"/>
        <v>Day 9</v>
      </c>
      <c r="C145" s="132">
        <v>0.4166666666666667</v>
      </c>
      <c r="D145" s="134"/>
      <c r="E145" s="134"/>
      <c r="F145" s="134"/>
      <c r="G145" s="137"/>
      <c r="H145" s="136">
        <f t="shared" si="1"/>
        <v>0</v>
      </c>
      <c r="I145" s="137"/>
      <c r="J145" s="138">
        <f t="shared" si="2"/>
        <v>0</v>
      </c>
      <c r="K145" s="139"/>
    </row>
    <row r="146" ht="15.75" customHeight="1">
      <c r="A146" s="130">
        <f t="shared" ref="A146:B146" si="46">A145</f>
        <v>9</v>
      </c>
      <c r="B146" s="131" t="str">
        <f t="shared" si="46"/>
        <v>Day 9</v>
      </c>
      <c r="C146" s="132">
        <v>0.4583333333333333</v>
      </c>
      <c r="D146" s="134"/>
      <c r="E146" s="134"/>
      <c r="F146" s="134"/>
      <c r="G146" s="137"/>
      <c r="H146" s="136">
        <f t="shared" si="1"/>
        <v>0</v>
      </c>
      <c r="I146" s="137"/>
      <c r="J146" s="138">
        <f t="shared" si="2"/>
        <v>0</v>
      </c>
      <c r="K146" s="139"/>
    </row>
    <row r="147" ht="15.75" customHeight="1">
      <c r="A147" s="130">
        <f t="shared" ref="A147:B147" si="47">A146</f>
        <v>9</v>
      </c>
      <c r="B147" s="131" t="str">
        <f t="shared" si="47"/>
        <v>Day 9</v>
      </c>
      <c r="C147" s="132">
        <v>0.5</v>
      </c>
      <c r="D147" s="134"/>
      <c r="E147" s="134"/>
      <c r="F147" s="134"/>
      <c r="G147" s="137"/>
      <c r="H147" s="136">
        <f t="shared" si="1"/>
        <v>0</v>
      </c>
      <c r="I147" s="137"/>
      <c r="J147" s="138">
        <f t="shared" si="2"/>
        <v>0</v>
      </c>
      <c r="K147" s="139"/>
    </row>
    <row r="148" ht="15.75" customHeight="1">
      <c r="A148" s="130">
        <f t="shared" ref="A148:B148" si="48">A147</f>
        <v>9</v>
      </c>
      <c r="B148" s="131" t="str">
        <f t="shared" si="48"/>
        <v>Day 9</v>
      </c>
      <c r="C148" s="132">
        <v>0.5416666666666666</v>
      </c>
      <c r="D148" s="134"/>
      <c r="E148" s="134"/>
      <c r="F148" s="134"/>
      <c r="G148" s="137"/>
      <c r="H148" s="136">
        <v>0.0</v>
      </c>
      <c r="I148" s="137"/>
      <c r="J148" s="138">
        <v>0.0</v>
      </c>
      <c r="K148" s="139"/>
    </row>
    <row r="149" ht="15.75" customHeight="1">
      <c r="A149" s="130">
        <f t="shared" ref="A149:B149" si="49">A148</f>
        <v>9</v>
      </c>
      <c r="B149" s="131" t="str">
        <f t="shared" si="49"/>
        <v>Day 9</v>
      </c>
      <c r="C149" s="132">
        <v>0.5833333333333334</v>
      </c>
      <c r="D149" s="134"/>
      <c r="E149" s="134"/>
      <c r="F149" s="134"/>
      <c r="G149" s="137"/>
      <c r="H149" s="136">
        <v>0.0</v>
      </c>
      <c r="I149" s="137"/>
      <c r="J149" s="138">
        <v>0.0</v>
      </c>
      <c r="K149" s="139"/>
    </row>
    <row r="150" ht="15.75" customHeight="1">
      <c r="A150" s="130">
        <f t="shared" ref="A150:B150" si="50">A149</f>
        <v>9</v>
      </c>
      <c r="B150" s="131" t="str">
        <f t="shared" si="50"/>
        <v>Day 9</v>
      </c>
      <c r="C150" s="132">
        <v>0.625</v>
      </c>
      <c r="D150" s="134"/>
      <c r="E150" s="134"/>
      <c r="F150" s="134"/>
      <c r="G150" s="137"/>
      <c r="H150" s="136">
        <v>0.0</v>
      </c>
      <c r="I150" s="137"/>
      <c r="J150" s="138">
        <v>0.0</v>
      </c>
      <c r="K150" s="139"/>
    </row>
    <row r="151" ht="15.75" customHeight="1">
      <c r="A151" s="130">
        <f t="shared" ref="A151:B151" si="51">A150</f>
        <v>9</v>
      </c>
      <c r="B151" s="131" t="str">
        <f t="shared" si="51"/>
        <v>Day 9</v>
      </c>
      <c r="C151" s="132">
        <v>0.6666666666666666</v>
      </c>
      <c r="D151" s="134"/>
      <c r="E151" s="134"/>
      <c r="F151" s="134"/>
      <c r="G151" s="137"/>
      <c r="H151" s="136">
        <v>0.0</v>
      </c>
      <c r="I151" s="137"/>
      <c r="J151" s="138">
        <v>0.0</v>
      </c>
      <c r="K151" s="139"/>
    </row>
    <row r="152" ht="15.75" customHeight="1">
      <c r="A152" s="130">
        <f t="shared" ref="A152:B152" si="52">A151</f>
        <v>9</v>
      </c>
      <c r="B152" s="131" t="str">
        <f t="shared" si="52"/>
        <v>Day 9</v>
      </c>
      <c r="C152" s="132">
        <v>0.7083333333333334</v>
      </c>
      <c r="D152" s="134"/>
      <c r="E152" s="134"/>
      <c r="F152" s="134"/>
      <c r="G152" s="137"/>
      <c r="H152" s="136">
        <v>0.0</v>
      </c>
      <c r="I152" s="137"/>
      <c r="J152" s="138">
        <v>0.0</v>
      </c>
      <c r="K152" s="139"/>
    </row>
    <row r="153" ht="15.75" customHeight="1">
      <c r="A153" s="130">
        <f t="shared" ref="A153:B153" si="53">A152</f>
        <v>9</v>
      </c>
      <c r="B153" s="131" t="str">
        <f t="shared" si="53"/>
        <v>Day 9</v>
      </c>
      <c r="C153" s="132">
        <v>0.75</v>
      </c>
      <c r="D153" s="134"/>
      <c r="E153" s="134"/>
      <c r="F153" s="134"/>
      <c r="G153" s="137"/>
      <c r="H153" s="136">
        <v>0.0</v>
      </c>
      <c r="I153" s="137"/>
      <c r="J153" s="138">
        <v>0.0</v>
      </c>
      <c r="K153" s="139"/>
    </row>
    <row r="154" ht="15.75" customHeight="1">
      <c r="A154" s="130">
        <f t="shared" ref="A154:B154" si="54">A153</f>
        <v>9</v>
      </c>
      <c r="B154" s="131" t="str">
        <f t="shared" si="54"/>
        <v>Day 9</v>
      </c>
      <c r="C154" s="132">
        <v>0.7916666666666666</v>
      </c>
      <c r="D154" s="134"/>
      <c r="E154" s="134"/>
      <c r="F154" s="134"/>
      <c r="G154" s="137"/>
      <c r="H154" s="136">
        <v>0.0</v>
      </c>
      <c r="I154" s="137"/>
      <c r="J154" s="138">
        <v>0.0</v>
      </c>
      <c r="K154" s="139"/>
    </row>
    <row r="155" ht="15.75" customHeight="1">
      <c r="A155" s="130">
        <f t="shared" ref="A155:B155" si="55">A154</f>
        <v>9</v>
      </c>
      <c r="B155" s="131" t="str">
        <f t="shared" si="55"/>
        <v>Day 9</v>
      </c>
      <c r="C155" s="132">
        <v>0.8333333333333334</v>
      </c>
      <c r="D155" s="134"/>
      <c r="E155" s="134"/>
      <c r="F155" s="134"/>
      <c r="G155" s="137"/>
      <c r="H155" s="136">
        <v>0.0</v>
      </c>
      <c r="I155" s="137"/>
      <c r="J155" s="138">
        <v>0.0</v>
      </c>
      <c r="K155" s="139"/>
    </row>
    <row r="156" ht="15.75" customHeight="1">
      <c r="A156" s="130">
        <f t="shared" ref="A156:B156" si="56">A155</f>
        <v>9</v>
      </c>
      <c r="B156" s="131" t="str">
        <f t="shared" si="56"/>
        <v>Day 9</v>
      </c>
      <c r="C156" s="132">
        <v>0.875</v>
      </c>
      <c r="D156" s="134"/>
      <c r="E156" s="134"/>
      <c r="F156" s="134"/>
      <c r="G156" s="137"/>
      <c r="H156" s="136">
        <v>0.0</v>
      </c>
      <c r="I156" s="137"/>
      <c r="J156" s="138">
        <v>0.0</v>
      </c>
      <c r="K156" s="139"/>
    </row>
    <row r="157" ht="15.75" customHeight="1">
      <c r="A157" s="140">
        <f t="shared" ref="A157:B157" si="57">A156</f>
        <v>9</v>
      </c>
      <c r="B157" s="131" t="str">
        <f t="shared" si="57"/>
        <v>Day 9</v>
      </c>
      <c r="C157" s="141">
        <v>0.9166666666666666</v>
      </c>
      <c r="D157" s="142"/>
      <c r="E157" s="142"/>
      <c r="F157" s="142"/>
      <c r="G157" s="143"/>
      <c r="H157" s="144">
        <v>0.0</v>
      </c>
      <c r="I157" s="143"/>
      <c r="J157" s="145">
        <v>0.0</v>
      </c>
      <c r="K157" s="146"/>
    </row>
    <row r="158" ht="15.75" customHeight="1">
      <c r="A158" s="147" t="s">
        <v>137</v>
      </c>
      <c r="B158" s="148"/>
      <c r="C158" s="149"/>
      <c r="D158" s="150"/>
      <c r="E158" s="150"/>
      <c r="F158" s="150"/>
      <c r="G158" s="151">
        <f t="shared" ref="G158:J158" si="58">SUM(G8:G157)</f>
        <v>3174</v>
      </c>
      <c r="H158" s="151">
        <f t="shared" si="58"/>
        <v>4284.9</v>
      </c>
      <c r="I158" s="151">
        <f t="shared" si="58"/>
        <v>0</v>
      </c>
      <c r="J158" s="151">
        <f t="shared" si="58"/>
        <v>0</v>
      </c>
      <c r="K158" s="152"/>
    </row>
    <row r="159" ht="15.75" customHeight="1">
      <c r="I159" s="13"/>
    </row>
    <row r="160" ht="15.75" customHeight="1">
      <c r="I160" s="13"/>
    </row>
    <row r="161" ht="15.75" customHeight="1">
      <c r="I161" s="13"/>
    </row>
    <row r="162" ht="15.75" customHeight="1">
      <c r="I162" s="13"/>
    </row>
    <row r="163" ht="15.75" customHeight="1">
      <c r="I163" s="13"/>
    </row>
    <row r="164" ht="15.75" customHeight="1">
      <c r="I164" s="13"/>
    </row>
    <row r="165" ht="15.75" customHeight="1">
      <c r="I165" s="13"/>
    </row>
    <row r="166" ht="15.75" customHeight="1">
      <c r="I166" s="13"/>
    </row>
    <row r="167" ht="15.75" customHeight="1">
      <c r="I167" s="13"/>
    </row>
    <row r="168" ht="15.75" customHeight="1">
      <c r="I168" s="13"/>
    </row>
    <row r="169" ht="15.75" customHeight="1">
      <c r="I169" s="13"/>
    </row>
    <row r="170" ht="15.75" customHeight="1">
      <c r="I170" s="13"/>
    </row>
    <row r="171" ht="15.75" customHeight="1">
      <c r="I171" s="13"/>
    </row>
    <row r="172" ht="15.75" customHeight="1">
      <c r="I172" s="13"/>
    </row>
    <row r="173" ht="15.75" customHeight="1">
      <c r="I173" s="13"/>
    </row>
    <row r="174" ht="15.75" customHeight="1">
      <c r="I174" s="13"/>
    </row>
    <row r="175" ht="15.75" customHeight="1">
      <c r="I175" s="13"/>
    </row>
    <row r="176" ht="15.75" customHeight="1">
      <c r="I176" s="13"/>
    </row>
    <row r="177" ht="15.75" customHeight="1">
      <c r="I177" s="13"/>
    </row>
    <row r="178" ht="15.75" customHeight="1">
      <c r="I178" s="13"/>
    </row>
    <row r="179" ht="15.75" customHeight="1">
      <c r="I179" s="13"/>
    </row>
    <row r="180" ht="15.75" customHeight="1">
      <c r="I180" s="13"/>
    </row>
    <row r="181" ht="15.75" customHeight="1">
      <c r="I181" s="13"/>
    </row>
    <row r="182" ht="15.75" customHeight="1">
      <c r="I182" s="13"/>
    </row>
    <row r="183" ht="15.75" customHeight="1">
      <c r="I183" s="13"/>
    </row>
    <row r="184" ht="15.75" customHeight="1">
      <c r="I184" s="13"/>
    </row>
    <row r="185" ht="15.75" customHeight="1">
      <c r="I185" s="13"/>
    </row>
    <row r="186" ht="15.75" customHeight="1">
      <c r="I186" s="13"/>
    </row>
    <row r="187" ht="15.75" customHeight="1">
      <c r="I187" s="13"/>
    </row>
    <row r="188" ht="15.75" customHeight="1">
      <c r="I188" s="13"/>
    </row>
    <row r="189" ht="15.75" customHeight="1">
      <c r="I189" s="13"/>
    </row>
    <row r="190" ht="15.75" customHeight="1">
      <c r="I190" s="13"/>
    </row>
    <row r="191" ht="15.75" customHeight="1">
      <c r="I191" s="13"/>
    </row>
    <row r="192" ht="15.75" customHeight="1">
      <c r="I192" s="13"/>
    </row>
    <row r="193" ht="15.75" customHeight="1">
      <c r="I193" s="13"/>
    </row>
    <row r="194" ht="15.75" customHeight="1">
      <c r="I194" s="13"/>
    </row>
    <row r="195" ht="15.75" customHeight="1">
      <c r="I195" s="13"/>
    </row>
    <row r="196" ht="15.75" customHeight="1">
      <c r="I196" s="13"/>
    </row>
    <row r="197" ht="15.75" customHeight="1">
      <c r="I197" s="13"/>
    </row>
    <row r="198" ht="15.75" customHeight="1">
      <c r="I198" s="13"/>
    </row>
    <row r="199" ht="15.75" customHeight="1">
      <c r="I199" s="13"/>
    </row>
    <row r="200" ht="15.75" customHeight="1">
      <c r="I200" s="13"/>
    </row>
    <row r="201" ht="15.75" customHeight="1">
      <c r="I201" s="13"/>
    </row>
    <row r="202" ht="15.75" customHeight="1">
      <c r="I202" s="13"/>
    </row>
    <row r="203" ht="15.75" customHeight="1">
      <c r="I203" s="13"/>
    </row>
    <row r="204" ht="15.75" customHeight="1">
      <c r="I204" s="13"/>
    </row>
    <row r="205" ht="15.75" customHeight="1">
      <c r="I205" s="13"/>
    </row>
    <row r="206" ht="15.75" customHeight="1">
      <c r="I206" s="13"/>
    </row>
    <row r="207" ht="15.75" customHeight="1">
      <c r="I207" s="13"/>
    </row>
    <row r="208" ht="15.75" customHeight="1">
      <c r="I208" s="13"/>
    </row>
    <row r="209" ht="15.75" customHeight="1">
      <c r="I209" s="13"/>
    </row>
    <row r="210" ht="15.75" customHeight="1">
      <c r="I210" s="13"/>
    </row>
    <row r="211" ht="15.75" customHeight="1">
      <c r="I211" s="13"/>
    </row>
    <row r="212" ht="15.75" customHeight="1">
      <c r="I212" s="13"/>
    </row>
    <row r="213" ht="15.75" customHeight="1">
      <c r="I213" s="13"/>
    </row>
    <row r="214" ht="15.75" customHeight="1">
      <c r="I214" s="13"/>
    </row>
    <row r="215" ht="15.75" customHeight="1">
      <c r="I215" s="13"/>
    </row>
    <row r="216" ht="15.75" customHeight="1">
      <c r="I216" s="13"/>
    </row>
    <row r="217" ht="15.75" customHeight="1">
      <c r="I217" s="13"/>
    </row>
    <row r="218" ht="15.75" customHeight="1">
      <c r="I218" s="13"/>
    </row>
    <row r="219" ht="15.75" customHeight="1">
      <c r="I219" s="13"/>
    </row>
    <row r="220" ht="15.75" customHeight="1">
      <c r="I220" s="13"/>
    </row>
    <row r="221" ht="15.75" customHeight="1">
      <c r="I221" s="13"/>
    </row>
    <row r="222" ht="15.75" customHeight="1">
      <c r="I222" s="13"/>
    </row>
    <row r="223" ht="15.75" customHeight="1">
      <c r="I223" s="13"/>
    </row>
    <row r="224" ht="15.75" customHeight="1">
      <c r="I224" s="13"/>
    </row>
    <row r="225" ht="15.75" customHeight="1">
      <c r="I225" s="13"/>
    </row>
    <row r="226" ht="15.75" customHeight="1">
      <c r="I226" s="13"/>
    </row>
    <row r="227" ht="15.75" customHeight="1">
      <c r="I227" s="13"/>
    </row>
    <row r="228" ht="15.75" customHeight="1">
      <c r="I228" s="13"/>
    </row>
    <row r="229" ht="15.75" customHeight="1">
      <c r="I229" s="13"/>
    </row>
    <row r="230" ht="15.75" customHeight="1">
      <c r="I230" s="13"/>
    </row>
    <row r="231" ht="15.75" customHeight="1">
      <c r="I231" s="13"/>
    </row>
    <row r="232" ht="15.75" customHeight="1">
      <c r="I232" s="13"/>
    </row>
    <row r="233" ht="15.75" customHeight="1">
      <c r="I233" s="13"/>
    </row>
    <row r="234" ht="15.75" customHeight="1">
      <c r="I234" s="13"/>
    </row>
    <row r="235" ht="15.75" customHeight="1">
      <c r="I235" s="13"/>
    </row>
    <row r="236" ht="15.75" customHeight="1">
      <c r="I236" s="13"/>
    </row>
    <row r="237" ht="15.75" customHeight="1">
      <c r="I237" s="13"/>
    </row>
    <row r="238" ht="15.75" customHeight="1">
      <c r="I238" s="13"/>
    </row>
    <row r="239" ht="15.75" customHeight="1">
      <c r="I239" s="13"/>
    </row>
    <row r="240" ht="15.75" customHeight="1">
      <c r="I240" s="13"/>
    </row>
    <row r="241" ht="15.75" customHeight="1">
      <c r="I241" s="13"/>
    </row>
    <row r="242" ht="15.75" customHeight="1">
      <c r="I242" s="13"/>
    </row>
    <row r="243" ht="15.75" customHeight="1">
      <c r="I243" s="13"/>
    </row>
    <row r="244" ht="15.75" customHeight="1">
      <c r="I244" s="13"/>
    </row>
    <row r="245" ht="15.75" customHeight="1">
      <c r="I245" s="13"/>
    </row>
    <row r="246" ht="15.75" customHeight="1">
      <c r="I246" s="13"/>
    </row>
    <row r="247" ht="15.75" customHeight="1">
      <c r="I247" s="13"/>
    </row>
    <row r="248" ht="15.75" customHeight="1">
      <c r="I248" s="13"/>
    </row>
    <row r="249" ht="15.75" customHeight="1">
      <c r="I249" s="13"/>
    </row>
    <row r="250" ht="15.75" customHeight="1">
      <c r="I250" s="13"/>
    </row>
    <row r="251" ht="15.75" customHeight="1">
      <c r="I251" s="13"/>
    </row>
    <row r="252" ht="15.75" customHeight="1">
      <c r="I252" s="13"/>
    </row>
    <row r="253" ht="15.75" customHeight="1">
      <c r="I253" s="13"/>
    </row>
    <row r="254" ht="15.75" customHeight="1">
      <c r="I254" s="13"/>
    </row>
    <row r="255" ht="15.75" customHeight="1">
      <c r="I255" s="13"/>
    </row>
    <row r="256" ht="15.75" customHeight="1">
      <c r="I256" s="13"/>
    </row>
    <row r="257" ht="15.75" customHeight="1">
      <c r="I257" s="13"/>
    </row>
    <row r="258" ht="15.75" customHeight="1">
      <c r="I258" s="13"/>
    </row>
    <row r="259" ht="15.75" customHeight="1">
      <c r="I259" s="13"/>
    </row>
    <row r="260" ht="15.75" customHeight="1">
      <c r="I260" s="13"/>
    </row>
    <row r="261" ht="15.75" customHeight="1">
      <c r="I261" s="13"/>
    </row>
    <row r="262" ht="15.75" customHeight="1">
      <c r="I262" s="13"/>
    </row>
    <row r="263" ht="15.75" customHeight="1">
      <c r="I263" s="13"/>
    </row>
    <row r="264" ht="15.75" customHeight="1">
      <c r="I264" s="13"/>
    </row>
    <row r="265" ht="15.75" customHeight="1">
      <c r="I265" s="13"/>
    </row>
    <row r="266" ht="15.75" customHeight="1">
      <c r="I266" s="13"/>
    </row>
    <row r="267" ht="15.75" customHeight="1">
      <c r="I267" s="13"/>
    </row>
    <row r="268" ht="15.75" customHeight="1">
      <c r="I268" s="13"/>
    </row>
    <row r="269" ht="15.75" customHeight="1">
      <c r="I269" s="13"/>
    </row>
    <row r="270" ht="15.75" customHeight="1">
      <c r="I270" s="13"/>
    </row>
    <row r="271" ht="15.75" customHeight="1">
      <c r="I271" s="13"/>
    </row>
    <row r="272" ht="15.75" customHeight="1">
      <c r="I272" s="13"/>
    </row>
    <row r="273" ht="15.75" customHeight="1">
      <c r="I273" s="13"/>
    </row>
    <row r="274" ht="15.75" customHeight="1">
      <c r="I274" s="13"/>
    </row>
    <row r="275" ht="15.75" customHeight="1">
      <c r="I275" s="13"/>
    </row>
    <row r="276" ht="15.75" customHeight="1">
      <c r="I276" s="13"/>
    </row>
    <row r="277" ht="15.75" customHeight="1">
      <c r="I277" s="13"/>
    </row>
    <row r="278" ht="15.75" customHeight="1">
      <c r="I278" s="13"/>
    </row>
    <row r="279" ht="15.75" customHeight="1">
      <c r="I279" s="13"/>
    </row>
    <row r="280" ht="15.75" customHeight="1">
      <c r="I280" s="13"/>
    </row>
    <row r="281" ht="15.75" customHeight="1">
      <c r="I281" s="13"/>
    </row>
    <row r="282" ht="15.75" customHeight="1">
      <c r="I282" s="13"/>
    </row>
    <row r="283" ht="15.75" customHeight="1">
      <c r="I283" s="13"/>
    </row>
    <row r="284" ht="15.75" customHeight="1">
      <c r="I284" s="13"/>
    </row>
    <row r="285" ht="15.75" customHeight="1">
      <c r="I285" s="13"/>
    </row>
    <row r="286" ht="15.75" customHeight="1">
      <c r="I286" s="13"/>
    </row>
    <row r="287" ht="15.75" customHeight="1">
      <c r="I287" s="13"/>
    </row>
    <row r="288" ht="15.75" customHeight="1">
      <c r="I288" s="13"/>
    </row>
    <row r="289" ht="15.75" customHeight="1">
      <c r="I289" s="13"/>
    </row>
    <row r="290" ht="15.75" customHeight="1">
      <c r="I290" s="13"/>
    </row>
    <row r="291" ht="15.75" customHeight="1">
      <c r="I291" s="13"/>
    </row>
    <row r="292" ht="15.75" customHeight="1">
      <c r="I292" s="13"/>
    </row>
    <row r="293" ht="15.75" customHeight="1">
      <c r="I293" s="13"/>
    </row>
    <row r="294" ht="15.75" customHeight="1">
      <c r="I294" s="13"/>
    </row>
    <row r="295" ht="15.75" customHeight="1">
      <c r="I295" s="13"/>
    </row>
    <row r="296" ht="15.75" customHeight="1">
      <c r="I296" s="13"/>
    </row>
    <row r="297" ht="15.75" customHeight="1">
      <c r="I297" s="13"/>
    </row>
    <row r="298" ht="15.75" customHeight="1">
      <c r="I298" s="13"/>
    </row>
    <row r="299" ht="15.75" customHeight="1">
      <c r="I299" s="13"/>
    </row>
    <row r="300" ht="15.75" customHeight="1">
      <c r="I300" s="13"/>
    </row>
    <row r="301" ht="15.75" customHeight="1">
      <c r="I301" s="13"/>
    </row>
    <row r="302" ht="15.75" customHeight="1">
      <c r="I302" s="13"/>
    </row>
    <row r="303" ht="15.75" customHeight="1">
      <c r="I303" s="13"/>
    </row>
    <row r="304" ht="15.75" customHeight="1">
      <c r="I304" s="13"/>
    </row>
    <row r="305" ht="15.75" customHeight="1">
      <c r="I305" s="13"/>
    </row>
    <row r="306" ht="15.75" customHeight="1">
      <c r="I306" s="13"/>
    </row>
    <row r="307" ht="15.75" customHeight="1">
      <c r="I307" s="13"/>
    </row>
    <row r="308" ht="15.75" customHeight="1">
      <c r="I308" s="13"/>
    </row>
    <row r="309" ht="15.75" customHeight="1">
      <c r="I309" s="13"/>
    </row>
    <row r="310" ht="15.75" customHeight="1">
      <c r="I310" s="13"/>
    </row>
    <row r="311" ht="15.75" customHeight="1">
      <c r="I311" s="13"/>
    </row>
    <row r="312" ht="15.75" customHeight="1">
      <c r="I312" s="13"/>
    </row>
    <row r="313" ht="15.75" customHeight="1">
      <c r="I313" s="13"/>
    </row>
    <row r="314" ht="15.75" customHeight="1">
      <c r="I314" s="13"/>
    </row>
    <row r="315" ht="15.75" customHeight="1">
      <c r="I315" s="13"/>
    </row>
    <row r="316" ht="15.75" customHeight="1">
      <c r="I316" s="13"/>
    </row>
    <row r="317" ht="15.75" customHeight="1">
      <c r="I317" s="13"/>
    </row>
    <row r="318" ht="15.75" customHeight="1">
      <c r="I318" s="13"/>
    </row>
    <row r="319" ht="15.75" customHeight="1">
      <c r="I319" s="13"/>
    </row>
    <row r="320" ht="15.75" customHeight="1">
      <c r="I320" s="13"/>
    </row>
    <row r="321" ht="15.75" customHeight="1">
      <c r="I321" s="13"/>
    </row>
    <row r="322" ht="15.75" customHeight="1">
      <c r="I322" s="13"/>
    </row>
    <row r="323" ht="15.75" customHeight="1">
      <c r="I323" s="13"/>
    </row>
    <row r="324" ht="15.75" customHeight="1">
      <c r="I324" s="13"/>
    </row>
    <row r="325" ht="15.75" customHeight="1">
      <c r="I325" s="13"/>
    </row>
    <row r="326" ht="15.75" customHeight="1">
      <c r="I326" s="13"/>
    </row>
    <row r="327" ht="15.75" customHeight="1">
      <c r="I327" s="13"/>
    </row>
    <row r="328" ht="15.75" customHeight="1">
      <c r="I328" s="13"/>
    </row>
    <row r="329" ht="15.75" customHeight="1">
      <c r="I329" s="13"/>
    </row>
    <row r="330" ht="15.75" customHeight="1">
      <c r="I330" s="13"/>
    </row>
    <row r="331" ht="15.75" customHeight="1">
      <c r="I331" s="13"/>
    </row>
    <row r="332" ht="15.75" customHeight="1">
      <c r="I332" s="13"/>
    </row>
    <row r="333" ht="15.75" customHeight="1">
      <c r="I333" s="13"/>
    </row>
    <row r="334" ht="15.75" customHeight="1">
      <c r="I334" s="13"/>
    </row>
    <row r="335" ht="15.75" customHeight="1">
      <c r="I335" s="13"/>
    </row>
    <row r="336" ht="15.75" customHeight="1">
      <c r="I336" s="13"/>
    </row>
    <row r="337" ht="15.75" customHeight="1">
      <c r="I337" s="13"/>
    </row>
    <row r="338" ht="15.75" customHeight="1">
      <c r="I338" s="13"/>
    </row>
    <row r="339" ht="15.75" customHeight="1">
      <c r="I339" s="13"/>
    </row>
    <row r="340" ht="15.75" customHeight="1">
      <c r="I340" s="13"/>
    </row>
    <row r="341" ht="15.75" customHeight="1">
      <c r="I341" s="13"/>
    </row>
    <row r="342" ht="15.75" customHeight="1">
      <c r="I342" s="13"/>
    </row>
    <row r="343" ht="15.75" customHeight="1">
      <c r="I343" s="13"/>
    </row>
    <row r="344" ht="15.75" customHeight="1">
      <c r="I344" s="13"/>
    </row>
    <row r="345" ht="15.75" customHeight="1">
      <c r="I345" s="13"/>
    </row>
    <row r="346" ht="15.75" customHeight="1">
      <c r="I346" s="13"/>
    </row>
    <row r="347" ht="15.75" customHeight="1">
      <c r="I347" s="13"/>
    </row>
    <row r="348" ht="15.75" customHeight="1">
      <c r="I348" s="13"/>
    </row>
    <row r="349" ht="15.75" customHeight="1">
      <c r="I349" s="13"/>
    </row>
    <row r="350" ht="15.75" customHeight="1">
      <c r="I350" s="13"/>
    </row>
    <row r="351" ht="15.75" customHeight="1">
      <c r="I351" s="13"/>
    </row>
    <row r="352" ht="15.75" customHeight="1">
      <c r="I352" s="13"/>
    </row>
    <row r="353" ht="15.75" customHeight="1">
      <c r="I353" s="13"/>
    </row>
    <row r="354" ht="15.75" customHeight="1">
      <c r="I354" s="13"/>
    </row>
    <row r="355" ht="15.75" customHeight="1">
      <c r="I355" s="13"/>
    </row>
    <row r="356" ht="15.75" customHeight="1">
      <c r="I356" s="13"/>
    </row>
    <row r="357" ht="15.75" customHeight="1">
      <c r="I357" s="13"/>
    </row>
    <row r="358" ht="15.75" customHeight="1">
      <c r="I358" s="13"/>
    </row>
    <row r="359" ht="15.75" customHeight="1">
      <c r="I359" s="13"/>
    </row>
    <row r="360" ht="15.75" customHeight="1">
      <c r="I360" s="13"/>
    </row>
    <row r="361" ht="15.75" customHeight="1">
      <c r="I361" s="13"/>
    </row>
    <row r="362" ht="15.75" customHeight="1">
      <c r="I362" s="13"/>
    </row>
    <row r="363" ht="15.75" customHeight="1">
      <c r="I363" s="13"/>
    </row>
    <row r="364" ht="15.75" customHeight="1">
      <c r="I364" s="13"/>
    </row>
    <row r="365" ht="15.75" customHeight="1">
      <c r="I365" s="13"/>
    </row>
    <row r="366">
      <c r="I366" s="13"/>
    </row>
    <row r="367">
      <c r="I367" s="13"/>
    </row>
    <row r="368">
      <c r="I368" s="13"/>
    </row>
    <row r="369">
      <c r="I369" s="13"/>
    </row>
    <row r="370">
      <c r="I370" s="13"/>
    </row>
    <row r="371">
      <c r="I371" s="13"/>
    </row>
    <row r="372">
      <c r="I372" s="13"/>
    </row>
    <row r="373">
      <c r="I373" s="13"/>
    </row>
    <row r="374">
      <c r="I374" s="13"/>
    </row>
    <row r="375">
      <c r="I375" s="13"/>
    </row>
    <row r="376">
      <c r="I376" s="13"/>
    </row>
    <row r="377">
      <c r="I377" s="13"/>
    </row>
    <row r="378">
      <c r="I378" s="13"/>
    </row>
    <row r="379">
      <c r="I379" s="13"/>
    </row>
    <row r="380">
      <c r="I380" s="13"/>
    </row>
    <row r="381">
      <c r="I381" s="13"/>
    </row>
    <row r="382">
      <c r="I382" s="13"/>
    </row>
    <row r="383">
      <c r="I383" s="13"/>
    </row>
    <row r="384">
      <c r="I384" s="13"/>
    </row>
    <row r="385">
      <c r="I385" s="13"/>
    </row>
    <row r="386">
      <c r="I386" s="13"/>
    </row>
    <row r="387">
      <c r="I387" s="13"/>
    </row>
    <row r="388">
      <c r="I388" s="13"/>
    </row>
    <row r="389">
      <c r="I389" s="13"/>
    </row>
    <row r="390">
      <c r="I390" s="13"/>
    </row>
    <row r="391">
      <c r="I391" s="13"/>
    </row>
    <row r="392">
      <c r="I392" s="13"/>
    </row>
    <row r="393">
      <c r="I393" s="13"/>
    </row>
    <row r="394">
      <c r="I394" s="13"/>
    </row>
    <row r="395">
      <c r="I395" s="13"/>
    </row>
    <row r="396">
      <c r="I396" s="13"/>
    </row>
    <row r="397">
      <c r="I397" s="13"/>
    </row>
    <row r="398">
      <c r="I398" s="13"/>
    </row>
    <row r="399">
      <c r="I399" s="13"/>
    </row>
    <row r="400">
      <c r="I400" s="13"/>
    </row>
    <row r="401">
      <c r="I401" s="13"/>
    </row>
    <row r="402">
      <c r="I402" s="13"/>
    </row>
    <row r="403">
      <c r="I403" s="13"/>
    </row>
    <row r="404">
      <c r="I404" s="13"/>
    </row>
    <row r="405">
      <c r="I405" s="13"/>
    </row>
    <row r="406">
      <c r="I406" s="13"/>
    </row>
    <row r="407">
      <c r="I407" s="13"/>
    </row>
    <row r="408">
      <c r="I408" s="13"/>
    </row>
    <row r="409">
      <c r="I409" s="13"/>
    </row>
    <row r="410">
      <c r="I410" s="13"/>
    </row>
    <row r="411">
      <c r="I411" s="13"/>
    </row>
    <row r="412">
      <c r="I412" s="13"/>
    </row>
    <row r="413">
      <c r="I413" s="13"/>
    </row>
    <row r="414">
      <c r="I414" s="13"/>
    </row>
    <row r="415">
      <c r="I415" s="13"/>
    </row>
    <row r="416">
      <c r="I416" s="13"/>
    </row>
    <row r="417">
      <c r="I417" s="13"/>
    </row>
    <row r="418">
      <c r="I418" s="13"/>
    </row>
    <row r="419">
      <c r="I419" s="13"/>
    </row>
    <row r="420">
      <c r="I420" s="13"/>
    </row>
    <row r="421">
      <c r="I421" s="13"/>
    </row>
    <row r="422">
      <c r="I422" s="13"/>
    </row>
    <row r="423">
      <c r="I423" s="13"/>
    </row>
    <row r="424">
      <c r="I424" s="13"/>
    </row>
    <row r="425">
      <c r="I425" s="13"/>
    </row>
    <row r="426">
      <c r="I426" s="13"/>
    </row>
    <row r="427">
      <c r="I427" s="13"/>
    </row>
    <row r="428">
      <c r="I428" s="13"/>
    </row>
    <row r="429">
      <c r="I429" s="13"/>
    </row>
    <row r="430">
      <c r="I430" s="13"/>
    </row>
    <row r="431">
      <c r="I431" s="13"/>
    </row>
    <row r="432">
      <c r="I432" s="13"/>
    </row>
    <row r="433">
      <c r="I433" s="13"/>
    </row>
    <row r="434">
      <c r="I434" s="13"/>
    </row>
    <row r="435">
      <c r="I435" s="13"/>
    </row>
    <row r="436">
      <c r="I436" s="13"/>
    </row>
    <row r="437">
      <c r="I437" s="13"/>
    </row>
    <row r="438">
      <c r="I438" s="13"/>
    </row>
    <row r="439">
      <c r="I439" s="13"/>
    </row>
    <row r="440">
      <c r="I440" s="13"/>
    </row>
    <row r="441">
      <c r="I441" s="13"/>
    </row>
    <row r="442">
      <c r="I442" s="13"/>
    </row>
    <row r="443">
      <c r="I443" s="13"/>
    </row>
    <row r="444">
      <c r="I444" s="13"/>
    </row>
    <row r="445">
      <c r="I445" s="13"/>
    </row>
    <row r="446">
      <c r="I446" s="13"/>
    </row>
    <row r="447">
      <c r="I447" s="13"/>
    </row>
    <row r="448">
      <c r="I448" s="13"/>
    </row>
    <row r="449">
      <c r="I449" s="13"/>
    </row>
    <row r="450">
      <c r="I450" s="13"/>
    </row>
    <row r="451">
      <c r="I451" s="13"/>
    </row>
    <row r="452">
      <c r="I452" s="13"/>
    </row>
    <row r="453">
      <c r="I453" s="13"/>
    </row>
    <row r="454">
      <c r="I454" s="13"/>
    </row>
    <row r="455">
      <c r="I455" s="13"/>
    </row>
    <row r="456">
      <c r="I456" s="13"/>
    </row>
    <row r="457">
      <c r="I457" s="13"/>
    </row>
    <row r="458">
      <c r="I458" s="13"/>
    </row>
    <row r="459">
      <c r="I459" s="13"/>
    </row>
    <row r="460">
      <c r="I460" s="13"/>
    </row>
    <row r="461">
      <c r="I461" s="13"/>
    </row>
    <row r="462">
      <c r="I462" s="13"/>
    </row>
    <row r="463">
      <c r="I463" s="13"/>
    </row>
    <row r="464">
      <c r="I464" s="13"/>
    </row>
    <row r="465">
      <c r="I465" s="13"/>
    </row>
    <row r="466">
      <c r="I466" s="13"/>
    </row>
    <row r="467">
      <c r="I467" s="13"/>
    </row>
    <row r="468">
      <c r="I468" s="13"/>
    </row>
    <row r="469">
      <c r="I469" s="13"/>
    </row>
    <row r="470">
      <c r="I470" s="13"/>
    </row>
    <row r="471">
      <c r="I471" s="13"/>
    </row>
    <row r="472">
      <c r="I472" s="13"/>
    </row>
    <row r="473">
      <c r="I473" s="13"/>
    </row>
    <row r="474">
      <c r="I474" s="13"/>
    </row>
    <row r="475">
      <c r="I475" s="13"/>
    </row>
    <row r="476">
      <c r="I476" s="13"/>
    </row>
    <row r="477">
      <c r="I477" s="13"/>
    </row>
    <row r="478">
      <c r="I478" s="13"/>
    </row>
    <row r="479">
      <c r="I479" s="13"/>
    </row>
    <row r="480">
      <c r="I480" s="13"/>
    </row>
    <row r="481">
      <c r="I481" s="13"/>
    </row>
    <row r="482">
      <c r="I482" s="13"/>
    </row>
    <row r="483">
      <c r="I483" s="13"/>
    </row>
    <row r="484">
      <c r="I484" s="13"/>
    </row>
    <row r="485">
      <c r="I485" s="13"/>
    </row>
    <row r="486">
      <c r="I486" s="13"/>
    </row>
    <row r="487">
      <c r="I487" s="13"/>
    </row>
    <row r="488">
      <c r="I488" s="13"/>
    </row>
    <row r="489">
      <c r="I489" s="13"/>
    </row>
    <row r="490">
      <c r="I490" s="13"/>
    </row>
    <row r="491">
      <c r="I491" s="13"/>
    </row>
    <row r="492">
      <c r="I492" s="13"/>
    </row>
    <row r="493">
      <c r="I493" s="13"/>
    </row>
    <row r="494">
      <c r="I494" s="13"/>
    </row>
    <row r="495">
      <c r="I495" s="13"/>
    </row>
    <row r="496">
      <c r="I496" s="13"/>
    </row>
    <row r="497">
      <c r="I497" s="13"/>
    </row>
    <row r="498">
      <c r="I498" s="13"/>
    </row>
    <row r="499">
      <c r="I499" s="13"/>
    </row>
    <row r="500">
      <c r="I500" s="13"/>
    </row>
    <row r="501">
      <c r="I501" s="13"/>
    </row>
    <row r="502">
      <c r="I502" s="13"/>
    </row>
    <row r="503">
      <c r="I503" s="13"/>
    </row>
    <row r="504">
      <c r="I504" s="13"/>
    </row>
    <row r="505">
      <c r="I505" s="13"/>
    </row>
    <row r="506">
      <c r="I506" s="13"/>
    </row>
    <row r="507">
      <c r="I507" s="13"/>
    </row>
    <row r="508">
      <c r="I508" s="13"/>
    </row>
    <row r="509">
      <c r="I509" s="13"/>
    </row>
    <row r="510">
      <c r="I510" s="13"/>
    </row>
    <row r="511">
      <c r="I511" s="13"/>
    </row>
    <row r="512">
      <c r="I512" s="13"/>
    </row>
    <row r="513">
      <c r="I513" s="13"/>
    </row>
    <row r="514">
      <c r="I514" s="13"/>
    </row>
    <row r="515">
      <c r="I515" s="13"/>
    </row>
    <row r="516">
      <c r="I516" s="13"/>
    </row>
    <row r="517">
      <c r="I517" s="13"/>
    </row>
    <row r="518">
      <c r="I518" s="13"/>
    </row>
    <row r="519">
      <c r="I519" s="13"/>
    </row>
    <row r="520">
      <c r="I520" s="13"/>
    </row>
    <row r="521">
      <c r="I521" s="13"/>
    </row>
    <row r="522">
      <c r="I522" s="13"/>
    </row>
    <row r="523">
      <c r="I523" s="13"/>
    </row>
    <row r="524">
      <c r="I524" s="13"/>
    </row>
    <row r="525">
      <c r="I525" s="13"/>
    </row>
    <row r="526">
      <c r="I526" s="13"/>
    </row>
    <row r="527">
      <c r="I527" s="13"/>
    </row>
    <row r="528">
      <c r="I528" s="13"/>
    </row>
    <row r="529">
      <c r="I529" s="13"/>
    </row>
    <row r="530">
      <c r="I530" s="13"/>
    </row>
    <row r="531">
      <c r="I531" s="13"/>
    </row>
    <row r="532">
      <c r="I532" s="13"/>
    </row>
    <row r="533">
      <c r="I533" s="13"/>
    </row>
    <row r="534">
      <c r="I534" s="13"/>
    </row>
    <row r="535">
      <c r="I535" s="13"/>
    </row>
    <row r="536">
      <c r="I536" s="13"/>
    </row>
    <row r="537">
      <c r="I537" s="13"/>
    </row>
    <row r="538">
      <c r="I538" s="13"/>
    </row>
    <row r="539">
      <c r="I539" s="13"/>
    </row>
    <row r="540">
      <c r="I540" s="13"/>
    </row>
    <row r="541">
      <c r="I541" s="13"/>
    </row>
    <row r="542">
      <c r="I542" s="13"/>
    </row>
    <row r="543">
      <c r="I543" s="13"/>
    </row>
    <row r="544">
      <c r="I544" s="13"/>
    </row>
    <row r="545">
      <c r="I545" s="13"/>
    </row>
    <row r="546">
      <c r="I546" s="13"/>
    </row>
    <row r="547">
      <c r="I547" s="13"/>
    </row>
    <row r="548">
      <c r="I548" s="13"/>
    </row>
    <row r="549">
      <c r="I549" s="13"/>
    </row>
    <row r="550">
      <c r="I550" s="13"/>
    </row>
    <row r="551">
      <c r="I551" s="13"/>
    </row>
    <row r="552">
      <c r="I552" s="13"/>
    </row>
    <row r="553">
      <c r="I553" s="13"/>
    </row>
    <row r="554">
      <c r="I554" s="13"/>
    </row>
    <row r="555">
      <c r="I555" s="13"/>
    </row>
    <row r="556">
      <c r="I556" s="13"/>
    </row>
    <row r="557">
      <c r="I557" s="13"/>
    </row>
    <row r="558">
      <c r="I558" s="13"/>
    </row>
    <row r="559">
      <c r="I559" s="13"/>
    </row>
    <row r="560">
      <c r="I560" s="13"/>
    </row>
    <row r="561">
      <c r="I561" s="13"/>
    </row>
    <row r="562">
      <c r="I562" s="13"/>
    </row>
    <row r="563">
      <c r="I563" s="13"/>
    </row>
    <row r="564">
      <c r="I564" s="13"/>
    </row>
    <row r="565">
      <c r="I565" s="13"/>
    </row>
    <row r="566">
      <c r="I566" s="13"/>
    </row>
    <row r="567">
      <c r="I567" s="13"/>
    </row>
    <row r="568">
      <c r="I568" s="13"/>
    </row>
    <row r="569">
      <c r="I569" s="13"/>
    </row>
    <row r="570">
      <c r="I570" s="13"/>
    </row>
    <row r="571">
      <c r="I571" s="13"/>
    </row>
    <row r="572">
      <c r="I572" s="13"/>
    </row>
    <row r="573">
      <c r="I573" s="13"/>
    </row>
    <row r="574">
      <c r="I574" s="13"/>
    </row>
    <row r="575">
      <c r="I575" s="13"/>
    </row>
    <row r="576">
      <c r="I576" s="13"/>
    </row>
    <row r="577">
      <c r="I577" s="13"/>
    </row>
    <row r="578">
      <c r="I578" s="13"/>
    </row>
    <row r="579">
      <c r="I579" s="13"/>
    </row>
    <row r="580">
      <c r="I580" s="13"/>
    </row>
    <row r="581">
      <c r="I581" s="13"/>
    </row>
    <row r="582">
      <c r="I582" s="13"/>
    </row>
    <row r="583">
      <c r="I583" s="13"/>
    </row>
    <row r="584">
      <c r="I584" s="13"/>
    </row>
    <row r="585">
      <c r="I585" s="13"/>
    </row>
    <row r="586">
      <c r="I586" s="13"/>
    </row>
    <row r="587">
      <c r="I587" s="13"/>
    </row>
    <row r="588">
      <c r="I588" s="13"/>
    </row>
    <row r="589">
      <c r="I589" s="13"/>
    </row>
    <row r="590">
      <c r="I590" s="13"/>
    </row>
    <row r="591">
      <c r="I591" s="13"/>
    </row>
    <row r="592">
      <c r="I592" s="13"/>
    </row>
    <row r="593">
      <c r="I593" s="13"/>
    </row>
    <row r="594">
      <c r="I594" s="13"/>
    </row>
    <row r="595">
      <c r="I595" s="13"/>
    </row>
    <row r="596">
      <c r="I596" s="13"/>
    </row>
    <row r="597">
      <c r="I597" s="13"/>
    </row>
    <row r="598">
      <c r="I598" s="13"/>
    </row>
    <row r="599">
      <c r="I599" s="13"/>
    </row>
    <row r="600">
      <c r="I600" s="13"/>
    </row>
    <row r="601">
      <c r="I601" s="13"/>
    </row>
    <row r="602">
      <c r="I602" s="13"/>
    </row>
    <row r="603">
      <c r="I603" s="13"/>
    </row>
    <row r="604">
      <c r="I604" s="13"/>
    </row>
    <row r="605">
      <c r="I605" s="13"/>
    </row>
    <row r="606">
      <c r="I606" s="13"/>
    </row>
    <row r="607">
      <c r="I607" s="13"/>
    </row>
    <row r="608">
      <c r="I608" s="13"/>
    </row>
    <row r="609">
      <c r="I609" s="13"/>
    </row>
    <row r="610">
      <c r="I610" s="13"/>
    </row>
    <row r="611">
      <c r="I611" s="13"/>
    </row>
    <row r="612">
      <c r="I612" s="13"/>
    </row>
    <row r="613">
      <c r="I613" s="13"/>
    </row>
    <row r="614">
      <c r="I614" s="13"/>
    </row>
    <row r="615">
      <c r="I615" s="13"/>
    </row>
    <row r="616">
      <c r="I616" s="13"/>
    </row>
    <row r="617">
      <c r="I617" s="13"/>
    </row>
    <row r="618">
      <c r="I618" s="13"/>
    </row>
    <row r="619">
      <c r="I619" s="13"/>
    </row>
    <row r="620">
      <c r="I620" s="13"/>
    </row>
    <row r="621">
      <c r="I621" s="13"/>
    </row>
    <row r="622">
      <c r="I622" s="13"/>
    </row>
    <row r="623">
      <c r="I623" s="13"/>
    </row>
    <row r="624">
      <c r="I624" s="13"/>
    </row>
    <row r="625">
      <c r="I625" s="13"/>
    </row>
    <row r="626">
      <c r="I626" s="13"/>
    </row>
    <row r="627">
      <c r="I627" s="13"/>
    </row>
    <row r="628">
      <c r="I628" s="13"/>
    </row>
    <row r="629">
      <c r="I629" s="13"/>
    </row>
    <row r="630">
      <c r="I630" s="13"/>
    </row>
    <row r="631">
      <c r="I631" s="13"/>
    </row>
    <row r="632">
      <c r="I632" s="13"/>
    </row>
    <row r="633">
      <c r="I633" s="13"/>
    </row>
    <row r="634">
      <c r="I634" s="13"/>
    </row>
    <row r="635">
      <c r="I635" s="13"/>
    </row>
    <row r="636">
      <c r="I636" s="13"/>
    </row>
    <row r="637">
      <c r="I637" s="13"/>
    </row>
    <row r="638">
      <c r="I638" s="13"/>
    </row>
    <row r="639">
      <c r="I639" s="13"/>
    </row>
    <row r="640">
      <c r="I640" s="13"/>
    </row>
    <row r="641">
      <c r="I641" s="13"/>
    </row>
    <row r="642">
      <c r="I642" s="13"/>
    </row>
    <row r="643">
      <c r="I643" s="13"/>
    </row>
    <row r="644">
      <c r="I644" s="13"/>
    </row>
    <row r="645">
      <c r="I645" s="13"/>
    </row>
    <row r="646">
      <c r="I646" s="13"/>
    </row>
    <row r="647">
      <c r="I647" s="13"/>
    </row>
    <row r="648">
      <c r="I648" s="13"/>
    </row>
    <row r="649">
      <c r="I649" s="13"/>
    </row>
    <row r="650">
      <c r="I650" s="13"/>
    </row>
    <row r="651">
      <c r="I651" s="13"/>
    </row>
    <row r="652">
      <c r="I652" s="13"/>
    </row>
    <row r="653">
      <c r="I653" s="13"/>
    </row>
    <row r="654">
      <c r="I654" s="13"/>
    </row>
    <row r="655">
      <c r="I655" s="13"/>
    </row>
    <row r="656">
      <c r="I656" s="13"/>
    </row>
    <row r="657">
      <c r="I657" s="13"/>
    </row>
    <row r="658">
      <c r="I658" s="13"/>
    </row>
    <row r="659">
      <c r="I659" s="13"/>
    </row>
    <row r="660">
      <c r="I660" s="13"/>
    </row>
    <row r="661">
      <c r="I661" s="13"/>
    </row>
    <row r="662">
      <c r="I662" s="13"/>
    </row>
    <row r="663">
      <c r="I663" s="13"/>
    </row>
    <row r="664">
      <c r="I664" s="13"/>
    </row>
    <row r="665">
      <c r="I665" s="13"/>
    </row>
    <row r="666">
      <c r="I666" s="13"/>
    </row>
    <row r="667">
      <c r="I667" s="13"/>
    </row>
    <row r="668">
      <c r="I668" s="13"/>
    </row>
    <row r="669">
      <c r="I669" s="13"/>
    </row>
    <row r="670">
      <c r="I670" s="13"/>
    </row>
    <row r="671">
      <c r="I671" s="13"/>
    </row>
    <row r="672">
      <c r="I672" s="13"/>
    </row>
    <row r="673">
      <c r="I673" s="13"/>
    </row>
    <row r="674">
      <c r="I674" s="13"/>
    </row>
    <row r="675">
      <c r="I675" s="13"/>
    </row>
    <row r="676">
      <c r="I676" s="13"/>
    </row>
    <row r="677">
      <c r="I677" s="13"/>
    </row>
    <row r="678">
      <c r="I678" s="13"/>
    </row>
    <row r="679">
      <c r="I679" s="13"/>
    </row>
    <row r="680">
      <c r="I680" s="13"/>
    </row>
    <row r="681">
      <c r="I681" s="13"/>
    </row>
    <row r="682">
      <c r="I682" s="13"/>
    </row>
    <row r="683">
      <c r="I683" s="13"/>
    </row>
    <row r="684">
      <c r="I684" s="13"/>
    </row>
    <row r="685">
      <c r="I685" s="13"/>
    </row>
    <row r="686">
      <c r="I686" s="13"/>
    </row>
    <row r="687">
      <c r="I687" s="13"/>
    </row>
    <row r="688">
      <c r="I688" s="13"/>
    </row>
    <row r="689">
      <c r="I689" s="13"/>
    </row>
    <row r="690">
      <c r="I690" s="13"/>
    </row>
    <row r="691">
      <c r="I691" s="13"/>
    </row>
    <row r="692">
      <c r="I692" s="13"/>
    </row>
    <row r="693">
      <c r="I693" s="13"/>
    </row>
    <row r="694">
      <c r="I694" s="13"/>
    </row>
    <row r="695">
      <c r="I695" s="13"/>
    </row>
    <row r="696">
      <c r="I696" s="13"/>
    </row>
    <row r="697">
      <c r="I697" s="13"/>
    </row>
    <row r="698">
      <c r="I698" s="13"/>
    </row>
    <row r="699">
      <c r="I699" s="13"/>
    </row>
    <row r="700">
      <c r="I700" s="13"/>
    </row>
    <row r="701">
      <c r="I701" s="13"/>
    </row>
    <row r="702">
      <c r="I702" s="13"/>
    </row>
    <row r="703">
      <c r="I703" s="13"/>
    </row>
    <row r="704">
      <c r="I704" s="13"/>
    </row>
    <row r="705">
      <c r="I705" s="13"/>
    </row>
    <row r="706">
      <c r="I706" s="13"/>
    </row>
    <row r="707">
      <c r="I707" s="13"/>
    </row>
    <row r="708">
      <c r="I708" s="13"/>
    </row>
    <row r="709">
      <c r="I709" s="13"/>
    </row>
    <row r="710">
      <c r="I710" s="13"/>
    </row>
    <row r="711">
      <c r="I711" s="13"/>
    </row>
    <row r="712">
      <c r="I712" s="13"/>
    </row>
    <row r="713">
      <c r="I713" s="13"/>
    </row>
    <row r="714">
      <c r="I714" s="13"/>
    </row>
    <row r="715">
      <c r="I715" s="13"/>
    </row>
    <row r="716">
      <c r="I716" s="13"/>
    </row>
    <row r="717">
      <c r="I717" s="13"/>
    </row>
    <row r="718">
      <c r="I718" s="13"/>
    </row>
    <row r="719">
      <c r="I719" s="13"/>
    </row>
    <row r="720">
      <c r="I720" s="13"/>
    </row>
    <row r="721">
      <c r="I721" s="13"/>
    </row>
    <row r="722">
      <c r="I722" s="13"/>
    </row>
    <row r="723">
      <c r="I723" s="13"/>
    </row>
    <row r="724">
      <c r="I724" s="13"/>
    </row>
    <row r="725">
      <c r="I725" s="13"/>
    </row>
    <row r="726">
      <c r="I726" s="13"/>
    </row>
    <row r="727">
      <c r="I727" s="13"/>
    </row>
    <row r="728">
      <c r="I728" s="13"/>
    </row>
    <row r="729">
      <c r="I729" s="13"/>
    </row>
    <row r="730">
      <c r="I730" s="13"/>
    </row>
    <row r="731">
      <c r="I731" s="13"/>
    </row>
    <row r="732">
      <c r="I732" s="13"/>
    </row>
    <row r="733">
      <c r="I733" s="13"/>
    </row>
    <row r="734">
      <c r="I734" s="13"/>
    </row>
    <row r="735">
      <c r="I735" s="13"/>
    </row>
    <row r="736">
      <c r="I736" s="13"/>
    </row>
    <row r="737">
      <c r="I737" s="13"/>
    </row>
    <row r="738">
      <c r="I738" s="13"/>
    </row>
    <row r="739">
      <c r="I739" s="13"/>
    </row>
    <row r="740">
      <c r="I740" s="13"/>
    </row>
    <row r="741">
      <c r="I741" s="13"/>
    </row>
    <row r="742">
      <c r="I742" s="13"/>
    </row>
    <row r="743">
      <c r="I743" s="13"/>
    </row>
    <row r="744">
      <c r="I744" s="13"/>
    </row>
    <row r="745">
      <c r="I745" s="13"/>
    </row>
    <row r="746">
      <c r="I746" s="13"/>
    </row>
    <row r="747">
      <c r="I747" s="13"/>
    </row>
    <row r="748">
      <c r="I748" s="13"/>
    </row>
    <row r="749">
      <c r="I749" s="13"/>
    </row>
    <row r="750">
      <c r="I750" s="13"/>
    </row>
    <row r="751">
      <c r="I751" s="13"/>
    </row>
    <row r="752">
      <c r="I752" s="13"/>
    </row>
    <row r="753">
      <c r="I753" s="13"/>
    </row>
    <row r="754">
      <c r="I754" s="13"/>
    </row>
    <row r="755">
      <c r="I755" s="13"/>
    </row>
    <row r="756">
      <c r="I756" s="13"/>
    </row>
    <row r="757">
      <c r="I757" s="13"/>
    </row>
    <row r="758">
      <c r="I758" s="13"/>
    </row>
  </sheetData>
  <dataValidations>
    <dataValidation type="list" allowBlank="1" showErrorMessage="1" sqref="E8:E158">
      <formula1>"Travel,Accomodation,Food,Activity,Car"</formula1>
    </dataValidation>
  </dataValidation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9.75"/>
    <col customWidth="1" min="2" max="2" width="42.63"/>
    <col customWidth="1" min="3" max="3" width="40.0"/>
    <col customWidth="1" min="4" max="5" width="10.88"/>
  </cols>
  <sheetData>
    <row r="1">
      <c r="D1" s="153"/>
    </row>
    <row r="2">
      <c r="D2" s="153"/>
    </row>
    <row r="3">
      <c r="D3" s="153"/>
    </row>
    <row r="4">
      <c r="D4" s="153"/>
    </row>
    <row r="5">
      <c r="D5" s="153"/>
    </row>
    <row r="6">
      <c r="D6" s="153"/>
    </row>
    <row r="7">
      <c r="D7" s="153"/>
    </row>
    <row r="8">
      <c r="D8" s="153"/>
    </row>
    <row r="9">
      <c r="D9" s="153"/>
    </row>
    <row r="10">
      <c r="D10" s="153"/>
    </row>
    <row r="11">
      <c r="D11" s="153"/>
    </row>
    <row r="12">
      <c r="D12" s="153"/>
    </row>
    <row r="13">
      <c r="D13" s="153"/>
    </row>
    <row r="14">
      <c r="D14" s="153"/>
    </row>
    <row r="15">
      <c r="D15" s="153"/>
    </row>
    <row r="16">
      <c r="D16" s="153"/>
    </row>
    <row r="17">
      <c r="D17" s="153"/>
    </row>
    <row r="18">
      <c r="D18" s="153"/>
    </row>
    <row r="19">
      <c r="D19" s="153"/>
    </row>
    <row r="20">
      <c r="D20" s="153"/>
    </row>
    <row r="21">
      <c r="D21" s="153"/>
    </row>
    <row r="22">
      <c r="D22" s="153"/>
    </row>
    <row r="23">
      <c r="D23" s="153"/>
    </row>
    <row r="24">
      <c r="D24" s="153"/>
    </row>
    <row r="25">
      <c r="D25" s="153"/>
    </row>
    <row r="26">
      <c r="D26" s="153"/>
    </row>
    <row r="27">
      <c r="D27" s="153"/>
    </row>
    <row r="28">
      <c r="D28" s="153"/>
    </row>
    <row r="29">
      <c r="D29" s="153"/>
    </row>
    <row r="30">
      <c r="D30" s="153"/>
    </row>
    <row r="31">
      <c r="D31" s="153"/>
    </row>
    <row r="32">
      <c r="D32" s="153"/>
    </row>
    <row r="33">
      <c r="D33" s="153"/>
    </row>
    <row r="34">
      <c r="D34" s="153"/>
    </row>
    <row r="35">
      <c r="D35" s="153"/>
    </row>
    <row r="36">
      <c r="D36" s="153"/>
    </row>
    <row r="37">
      <c r="D37" s="153"/>
    </row>
    <row r="38">
      <c r="D38" s="153"/>
    </row>
    <row r="39">
      <c r="D39" s="153"/>
    </row>
    <row r="40">
      <c r="D40" s="153"/>
    </row>
    <row r="41">
      <c r="D41" s="153"/>
    </row>
    <row r="42">
      <c r="D42" s="153"/>
    </row>
    <row r="43">
      <c r="D43" s="153"/>
    </row>
    <row r="44">
      <c r="D44" s="153"/>
    </row>
    <row r="45">
      <c r="D45" s="153"/>
    </row>
    <row r="46">
      <c r="D46" s="153"/>
    </row>
    <row r="47">
      <c r="D47" s="153"/>
    </row>
    <row r="48">
      <c r="D48" s="153"/>
    </row>
    <row r="49">
      <c r="D49" s="153"/>
    </row>
    <row r="50">
      <c r="D50" s="153"/>
    </row>
    <row r="51">
      <c r="D51" s="153"/>
    </row>
    <row r="52">
      <c r="D52" s="153"/>
    </row>
    <row r="53">
      <c r="D53" s="153"/>
    </row>
    <row r="54">
      <c r="D54" s="153"/>
    </row>
    <row r="55">
      <c r="D55" s="153"/>
    </row>
    <row r="56">
      <c r="D56" s="153"/>
    </row>
    <row r="57">
      <c r="D57" s="153"/>
    </row>
    <row r="58">
      <c r="D58" s="153"/>
    </row>
    <row r="59">
      <c r="D59" s="153"/>
    </row>
    <row r="60">
      <c r="D60" s="153"/>
    </row>
    <row r="61">
      <c r="D61" s="153"/>
    </row>
    <row r="62">
      <c r="D62" s="153"/>
    </row>
    <row r="63">
      <c r="D63" s="153"/>
    </row>
    <row r="64">
      <c r="D64" s="153"/>
    </row>
    <row r="65">
      <c r="D65" s="153"/>
    </row>
    <row r="66">
      <c r="D66" s="153"/>
    </row>
    <row r="67">
      <c r="D67" s="153"/>
    </row>
    <row r="68">
      <c r="D68" s="153"/>
    </row>
    <row r="69">
      <c r="D69" s="153"/>
    </row>
    <row r="70">
      <c r="D70" s="153"/>
    </row>
    <row r="71">
      <c r="D71" s="153"/>
    </row>
    <row r="72">
      <c r="D72" s="153"/>
    </row>
    <row r="73">
      <c r="D73" s="153"/>
    </row>
    <row r="74">
      <c r="D74" s="153"/>
    </row>
    <row r="75">
      <c r="D75" s="153"/>
    </row>
    <row r="76">
      <c r="D76" s="153"/>
    </row>
    <row r="77">
      <c r="D77" s="153"/>
    </row>
    <row r="78">
      <c r="D78" s="153"/>
    </row>
    <row r="79">
      <c r="D79" s="153"/>
    </row>
    <row r="80">
      <c r="D80" s="153"/>
    </row>
    <row r="81">
      <c r="D81" s="153"/>
    </row>
    <row r="82">
      <c r="D82" s="153"/>
    </row>
    <row r="83">
      <c r="D83" s="153"/>
    </row>
    <row r="84">
      <c r="D84" s="153"/>
    </row>
    <row r="85">
      <c r="D85" s="153"/>
    </row>
    <row r="86">
      <c r="D86" s="153"/>
    </row>
    <row r="87">
      <c r="D87" s="153"/>
    </row>
    <row r="88">
      <c r="D88" s="153"/>
    </row>
    <row r="89">
      <c r="D89" s="153"/>
    </row>
    <row r="90">
      <c r="D90" s="153"/>
    </row>
    <row r="91">
      <c r="D91" s="153"/>
    </row>
    <row r="92">
      <c r="D92" s="153"/>
    </row>
    <row r="93">
      <c r="D93" s="153"/>
    </row>
    <row r="94">
      <c r="D94" s="153"/>
    </row>
    <row r="95">
      <c r="D95" s="153"/>
    </row>
    <row r="96">
      <c r="D96" s="153"/>
    </row>
    <row r="97">
      <c r="D97" s="153"/>
    </row>
    <row r="98">
      <c r="D98" s="153"/>
    </row>
    <row r="99">
      <c r="D99" s="153"/>
    </row>
    <row r="100">
      <c r="D100" s="153"/>
    </row>
    <row r="101">
      <c r="D101" s="153"/>
    </row>
    <row r="102">
      <c r="D102" s="153"/>
    </row>
    <row r="103">
      <c r="D103" s="153"/>
    </row>
    <row r="104">
      <c r="D104" s="153"/>
    </row>
    <row r="105">
      <c r="D105" s="153"/>
    </row>
    <row r="106">
      <c r="D106" s="153"/>
    </row>
    <row r="107">
      <c r="D107" s="153"/>
    </row>
    <row r="108">
      <c r="D108" s="153"/>
    </row>
    <row r="109">
      <c r="D109" s="153"/>
    </row>
    <row r="110">
      <c r="D110" s="153"/>
    </row>
    <row r="111">
      <c r="D111" s="153"/>
    </row>
    <row r="112">
      <c r="D112" s="153"/>
    </row>
    <row r="113">
      <c r="D113" s="153"/>
    </row>
    <row r="114">
      <c r="D114" s="153"/>
    </row>
    <row r="115">
      <c r="D115" s="153"/>
    </row>
    <row r="116">
      <c r="D116" s="153"/>
    </row>
    <row r="117">
      <c r="D117" s="153"/>
    </row>
    <row r="118">
      <c r="D118" s="153"/>
    </row>
    <row r="119">
      <c r="D119" s="153"/>
    </row>
    <row r="120">
      <c r="D120" s="153"/>
    </row>
    <row r="121">
      <c r="D121" s="153"/>
    </row>
    <row r="122">
      <c r="D122" s="153"/>
    </row>
    <row r="123">
      <c r="D123" s="153"/>
    </row>
    <row r="124">
      <c r="D124" s="153"/>
    </row>
    <row r="125">
      <c r="D125" s="153"/>
    </row>
    <row r="126">
      <c r="D126" s="153"/>
    </row>
    <row r="127">
      <c r="D127" s="153"/>
    </row>
    <row r="128">
      <c r="D128" s="153"/>
    </row>
    <row r="129">
      <c r="D129" s="153"/>
    </row>
    <row r="130">
      <c r="D130" s="153"/>
    </row>
    <row r="131">
      <c r="D131" s="153"/>
    </row>
    <row r="132">
      <c r="D132" s="153"/>
    </row>
    <row r="133">
      <c r="D133" s="153"/>
    </row>
    <row r="134">
      <c r="D134" s="153"/>
    </row>
    <row r="135">
      <c r="D135" s="153"/>
    </row>
    <row r="136">
      <c r="D136" s="153"/>
    </row>
    <row r="137">
      <c r="D137" s="153"/>
    </row>
    <row r="138">
      <c r="D138" s="153"/>
    </row>
    <row r="139">
      <c r="D139" s="153"/>
    </row>
    <row r="140">
      <c r="D140" s="153"/>
    </row>
    <row r="141">
      <c r="D141" s="153"/>
    </row>
    <row r="142">
      <c r="D142" s="153"/>
    </row>
    <row r="143">
      <c r="D143" s="153"/>
    </row>
    <row r="144">
      <c r="D144" s="153"/>
    </row>
    <row r="145">
      <c r="D145" s="153"/>
    </row>
    <row r="146">
      <c r="D146" s="153"/>
    </row>
    <row r="147">
      <c r="D147" s="153"/>
    </row>
    <row r="148">
      <c r="D148" s="153"/>
    </row>
    <row r="149">
      <c r="D149" s="153"/>
    </row>
    <row r="150">
      <c r="D150" s="153"/>
    </row>
    <row r="151">
      <c r="D151" s="153"/>
    </row>
    <row r="152">
      <c r="D152" s="153"/>
    </row>
    <row r="153">
      <c r="D153" s="153"/>
    </row>
    <row r="154">
      <c r="D154" s="153"/>
    </row>
    <row r="155">
      <c r="D155" s="153"/>
    </row>
    <row r="156">
      <c r="D156" s="153"/>
    </row>
    <row r="157">
      <c r="D157" s="153"/>
    </row>
    <row r="158">
      <c r="D158" s="153"/>
    </row>
    <row r="159">
      <c r="D159" s="153"/>
    </row>
    <row r="160">
      <c r="D160" s="153"/>
    </row>
    <row r="161">
      <c r="D161" s="153"/>
    </row>
    <row r="162">
      <c r="D162" s="153"/>
    </row>
    <row r="163">
      <c r="D163" s="153"/>
    </row>
    <row r="164">
      <c r="D164" s="153"/>
    </row>
    <row r="165">
      <c r="D165" s="153"/>
    </row>
    <row r="166">
      <c r="D166" s="153"/>
    </row>
    <row r="167">
      <c r="D167" s="153"/>
    </row>
    <row r="168">
      <c r="D168" s="153"/>
    </row>
    <row r="169">
      <c r="D169" s="153"/>
    </row>
    <row r="170">
      <c r="D170" s="153"/>
    </row>
    <row r="171">
      <c r="D171" s="153"/>
    </row>
    <row r="172">
      <c r="D172" s="153"/>
    </row>
    <row r="173">
      <c r="D173" s="153"/>
    </row>
    <row r="174">
      <c r="D174" s="153"/>
    </row>
    <row r="175">
      <c r="D175" s="153"/>
    </row>
    <row r="176">
      <c r="D176" s="153"/>
    </row>
    <row r="177">
      <c r="D177" s="153"/>
    </row>
    <row r="178">
      <c r="D178" s="153"/>
    </row>
    <row r="179">
      <c r="D179" s="153"/>
    </row>
    <row r="180">
      <c r="D180" s="153"/>
    </row>
    <row r="181">
      <c r="D181" s="153"/>
    </row>
    <row r="182">
      <c r="D182" s="153"/>
    </row>
    <row r="183">
      <c r="D183" s="153"/>
    </row>
    <row r="184">
      <c r="D184" s="153"/>
    </row>
    <row r="185">
      <c r="D185" s="153"/>
    </row>
    <row r="186">
      <c r="D186" s="153"/>
    </row>
    <row r="187">
      <c r="D187" s="153"/>
    </row>
    <row r="188">
      <c r="D188" s="153"/>
    </row>
    <row r="189">
      <c r="D189" s="153"/>
    </row>
    <row r="190">
      <c r="D190" s="153"/>
    </row>
    <row r="191">
      <c r="D191" s="153"/>
    </row>
    <row r="192">
      <c r="D192" s="153"/>
    </row>
    <row r="193">
      <c r="D193" s="153"/>
    </row>
    <row r="194">
      <c r="D194" s="153"/>
    </row>
    <row r="195">
      <c r="D195" s="153"/>
    </row>
    <row r="196">
      <c r="D196" s="153"/>
    </row>
    <row r="197">
      <c r="D197" s="153"/>
    </row>
    <row r="198">
      <c r="D198" s="153"/>
    </row>
    <row r="199">
      <c r="D199" s="153"/>
    </row>
    <row r="200">
      <c r="D200" s="153"/>
    </row>
    <row r="201">
      <c r="D201" s="153"/>
    </row>
    <row r="202">
      <c r="D202" s="153"/>
    </row>
    <row r="203">
      <c r="D203" s="153"/>
    </row>
    <row r="204">
      <c r="D204" s="153"/>
    </row>
    <row r="205">
      <c r="D205" s="153"/>
    </row>
    <row r="206">
      <c r="D206" s="153"/>
    </row>
    <row r="207">
      <c r="D207" s="153"/>
    </row>
    <row r="208">
      <c r="D208" s="153"/>
    </row>
    <row r="209">
      <c r="D209" s="153"/>
    </row>
    <row r="210">
      <c r="D210" s="153"/>
    </row>
    <row r="211">
      <c r="D211" s="153"/>
    </row>
    <row r="212">
      <c r="D212" s="153"/>
    </row>
    <row r="213">
      <c r="D213" s="153"/>
    </row>
    <row r="214">
      <c r="D214" s="153"/>
    </row>
    <row r="215">
      <c r="D215" s="153"/>
    </row>
    <row r="216">
      <c r="D216" s="153"/>
    </row>
    <row r="217">
      <c r="D217" s="153"/>
    </row>
    <row r="218">
      <c r="D218" s="153"/>
    </row>
    <row r="219">
      <c r="D219" s="153"/>
    </row>
    <row r="220">
      <c r="D220" s="153"/>
    </row>
    <row r="221">
      <c r="D221" s="153"/>
    </row>
    <row r="222">
      <c r="D222" s="153"/>
    </row>
    <row r="223">
      <c r="D223" s="153"/>
    </row>
    <row r="224">
      <c r="D224" s="153"/>
    </row>
    <row r="225">
      <c r="D225" s="153"/>
    </row>
    <row r="226">
      <c r="D226" s="153"/>
    </row>
    <row r="227">
      <c r="D227" s="153"/>
    </row>
    <row r="228">
      <c r="D228" s="153"/>
    </row>
    <row r="229">
      <c r="D229" s="153"/>
    </row>
    <row r="230">
      <c r="D230" s="153"/>
    </row>
    <row r="231">
      <c r="D231" s="153"/>
    </row>
    <row r="232">
      <c r="D232" s="153"/>
    </row>
    <row r="233">
      <c r="D233" s="153"/>
    </row>
    <row r="234">
      <c r="D234" s="153"/>
    </row>
    <row r="235">
      <c r="D235" s="153"/>
    </row>
    <row r="236">
      <c r="D236" s="153"/>
    </row>
    <row r="237">
      <c r="D237" s="153"/>
    </row>
    <row r="238">
      <c r="D238" s="153"/>
    </row>
    <row r="239">
      <c r="D239" s="153"/>
    </row>
    <row r="240">
      <c r="D240" s="153"/>
    </row>
    <row r="241">
      <c r="D241" s="153"/>
    </row>
    <row r="242">
      <c r="D242" s="153"/>
    </row>
    <row r="243">
      <c r="D243" s="153"/>
    </row>
    <row r="244">
      <c r="D244" s="153"/>
    </row>
    <row r="245">
      <c r="D245" s="153"/>
    </row>
    <row r="246">
      <c r="D246" s="153"/>
    </row>
    <row r="247">
      <c r="D247" s="153"/>
    </row>
    <row r="248">
      <c r="D248" s="153"/>
    </row>
    <row r="249">
      <c r="D249" s="153"/>
    </row>
    <row r="250">
      <c r="D250" s="153"/>
    </row>
    <row r="251">
      <c r="D251" s="153"/>
    </row>
    <row r="252">
      <c r="D252" s="153"/>
    </row>
    <row r="253">
      <c r="D253" s="153"/>
    </row>
    <row r="254">
      <c r="D254" s="153"/>
    </row>
    <row r="255">
      <c r="D255" s="153"/>
    </row>
    <row r="256">
      <c r="D256" s="153"/>
    </row>
    <row r="257">
      <c r="D257" s="153"/>
    </row>
    <row r="258">
      <c r="D258" s="153"/>
    </row>
    <row r="259">
      <c r="D259" s="153"/>
    </row>
    <row r="260">
      <c r="D260" s="153"/>
    </row>
    <row r="261">
      <c r="D261" s="153"/>
    </row>
    <row r="262">
      <c r="D262" s="153"/>
    </row>
    <row r="263">
      <c r="D263" s="153"/>
    </row>
    <row r="264">
      <c r="D264" s="153"/>
    </row>
    <row r="265">
      <c r="D265" s="153"/>
    </row>
    <row r="266">
      <c r="D266" s="153"/>
    </row>
    <row r="267">
      <c r="D267" s="153"/>
    </row>
    <row r="268">
      <c r="D268" s="153"/>
    </row>
    <row r="269">
      <c r="D269" s="153"/>
    </row>
    <row r="270">
      <c r="D270" s="153"/>
    </row>
    <row r="271">
      <c r="D271" s="153"/>
    </row>
    <row r="272">
      <c r="D272" s="153"/>
    </row>
    <row r="273">
      <c r="D273" s="153"/>
    </row>
    <row r="274">
      <c r="D274" s="153"/>
    </row>
    <row r="275">
      <c r="D275" s="153"/>
    </row>
    <row r="276">
      <c r="D276" s="153"/>
    </row>
    <row r="277">
      <c r="D277" s="153"/>
    </row>
    <row r="278">
      <c r="D278" s="153"/>
    </row>
    <row r="279">
      <c r="D279" s="153"/>
    </row>
    <row r="280">
      <c r="D280" s="153"/>
    </row>
    <row r="281">
      <c r="D281" s="153"/>
    </row>
    <row r="282">
      <c r="D282" s="153"/>
    </row>
    <row r="283">
      <c r="D283" s="153"/>
    </row>
    <row r="284">
      <c r="D284" s="153"/>
    </row>
    <row r="285">
      <c r="D285" s="153"/>
    </row>
    <row r="286">
      <c r="D286" s="153"/>
    </row>
    <row r="287">
      <c r="D287" s="153"/>
    </row>
    <row r="288">
      <c r="D288" s="153"/>
    </row>
    <row r="289">
      <c r="D289" s="153"/>
    </row>
    <row r="290">
      <c r="D290" s="153"/>
    </row>
    <row r="291">
      <c r="D291" s="153"/>
    </row>
    <row r="292">
      <c r="D292" s="153"/>
    </row>
    <row r="293">
      <c r="D293" s="153"/>
    </row>
    <row r="294">
      <c r="D294" s="153"/>
    </row>
    <row r="295">
      <c r="D295" s="153"/>
    </row>
    <row r="296">
      <c r="D296" s="153"/>
    </row>
    <row r="297">
      <c r="D297" s="153"/>
    </row>
    <row r="298">
      <c r="D298" s="153"/>
    </row>
    <row r="299">
      <c r="D299" s="153"/>
    </row>
    <row r="300">
      <c r="D300" s="153"/>
    </row>
    <row r="301">
      <c r="D301" s="153"/>
    </row>
    <row r="302">
      <c r="D302" s="153"/>
    </row>
    <row r="303">
      <c r="D303" s="153"/>
    </row>
    <row r="304">
      <c r="D304" s="153"/>
    </row>
    <row r="305">
      <c r="D305" s="153"/>
    </row>
    <row r="306">
      <c r="D306" s="153"/>
    </row>
    <row r="307">
      <c r="D307" s="153"/>
    </row>
    <row r="308">
      <c r="D308" s="153"/>
    </row>
    <row r="309">
      <c r="D309" s="153"/>
    </row>
    <row r="310">
      <c r="D310" s="153"/>
    </row>
    <row r="311">
      <c r="D311" s="153"/>
    </row>
    <row r="312">
      <c r="D312" s="153"/>
    </row>
    <row r="313">
      <c r="D313" s="153"/>
    </row>
    <row r="314">
      <c r="D314" s="153"/>
    </row>
    <row r="315">
      <c r="D315" s="153"/>
    </row>
    <row r="316">
      <c r="D316" s="153"/>
    </row>
    <row r="317">
      <c r="D317" s="153"/>
    </row>
    <row r="318">
      <c r="D318" s="153"/>
    </row>
    <row r="319">
      <c r="D319" s="153"/>
    </row>
    <row r="320">
      <c r="D320" s="153"/>
    </row>
    <row r="321">
      <c r="D321" s="153"/>
    </row>
    <row r="322">
      <c r="D322" s="153"/>
    </row>
    <row r="323">
      <c r="D323" s="153"/>
    </row>
    <row r="324">
      <c r="D324" s="153"/>
    </row>
    <row r="325">
      <c r="D325" s="153"/>
    </row>
    <row r="326">
      <c r="D326" s="153"/>
    </row>
    <row r="327">
      <c r="D327" s="153"/>
    </row>
    <row r="328">
      <c r="D328" s="153"/>
    </row>
    <row r="329">
      <c r="D329" s="153"/>
    </row>
    <row r="330">
      <c r="D330" s="153"/>
    </row>
    <row r="331">
      <c r="D331" s="153"/>
    </row>
    <row r="332">
      <c r="D332" s="153"/>
    </row>
    <row r="333">
      <c r="D333" s="153"/>
    </row>
    <row r="334">
      <c r="D334" s="153"/>
    </row>
    <row r="335">
      <c r="D335" s="153"/>
    </row>
    <row r="336">
      <c r="D336" s="153"/>
    </row>
    <row r="337">
      <c r="D337" s="153"/>
    </row>
    <row r="338">
      <c r="D338" s="153"/>
    </row>
    <row r="339">
      <c r="D339" s="153"/>
    </row>
    <row r="340">
      <c r="D340" s="153"/>
    </row>
    <row r="341">
      <c r="D341" s="153"/>
    </row>
    <row r="342">
      <c r="D342" s="153"/>
    </row>
    <row r="343">
      <c r="D343" s="153"/>
    </row>
    <row r="344">
      <c r="D344" s="153"/>
    </row>
    <row r="345">
      <c r="D345" s="153"/>
    </row>
    <row r="346">
      <c r="D346" s="153"/>
    </row>
    <row r="347">
      <c r="D347" s="153"/>
    </row>
    <row r="348">
      <c r="D348" s="153"/>
    </row>
    <row r="349">
      <c r="D349" s="153"/>
    </row>
    <row r="350">
      <c r="D350" s="153"/>
    </row>
    <row r="351">
      <c r="D351" s="153"/>
    </row>
    <row r="352">
      <c r="D352" s="153"/>
    </row>
    <row r="353">
      <c r="D353" s="153"/>
    </row>
    <row r="354">
      <c r="D354" s="153"/>
    </row>
    <row r="355">
      <c r="D355" s="153"/>
    </row>
    <row r="356">
      <c r="D356" s="153"/>
    </row>
    <row r="357">
      <c r="D357" s="153"/>
    </row>
    <row r="358">
      <c r="D358" s="153"/>
    </row>
    <row r="359">
      <c r="D359" s="153"/>
    </row>
    <row r="360">
      <c r="D360" s="153"/>
    </row>
    <row r="361">
      <c r="D361" s="153"/>
    </row>
    <row r="362">
      <c r="D362" s="153"/>
    </row>
    <row r="363">
      <c r="D363" s="153"/>
    </row>
    <row r="364">
      <c r="D364" s="153"/>
    </row>
    <row r="365">
      <c r="D365" s="153"/>
    </row>
    <row r="366">
      <c r="D366" s="153"/>
    </row>
    <row r="367">
      <c r="D367" s="153"/>
    </row>
    <row r="368">
      <c r="D368" s="153"/>
    </row>
    <row r="369">
      <c r="D369" s="153"/>
    </row>
    <row r="370">
      <c r="D370" s="153"/>
    </row>
    <row r="371">
      <c r="D371" s="153"/>
    </row>
    <row r="372">
      <c r="D372" s="153"/>
    </row>
    <row r="373">
      <c r="D373" s="153"/>
    </row>
    <row r="374">
      <c r="D374" s="153"/>
    </row>
    <row r="375">
      <c r="D375" s="153"/>
    </row>
    <row r="376">
      <c r="D376" s="153"/>
    </row>
    <row r="377">
      <c r="D377" s="153"/>
    </row>
    <row r="378">
      <c r="D378" s="153"/>
    </row>
    <row r="379">
      <c r="D379" s="153"/>
    </row>
    <row r="380">
      <c r="D380" s="153"/>
    </row>
    <row r="381">
      <c r="D381" s="153"/>
    </row>
    <row r="382">
      <c r="D382" s="153"/>
    </row>
    <row r="383">
      <c r="D383" s="153"/>
    </row>
    <row r="384">
      <c r="D384" s="153"/>
    </row>
    <row r="385">
      <c r="D385" s="153"/>
    </row>
    <row r="386">
      <c r="D386" s="153"/>
    </row>
    <row r="387">
      <c r="D387" s="153"/>
    </row>
    <row r="388">
      <c r="D388" s="153"/>
    </row>
    <row r="389">
      <c r="D389" s="153"/>
    </row>
    <row r="390">
      <c r="D390" s="153"/>
    </row>
    <row r="391">
      <c r="D391" s="153"/>
    </row>
    <row r="392">
      <c r="D392" s="153"/>
    </row>
    <row r="393">
      <c r="D393" s="153"/>
    </row>
    <row r="394">
      <c r="D394" s="153"/>
    </row>
    <row r="395">
      <c r="D395" s="153"/>
    </row>
    <row r="396">
      <c r="D396" s="153"/>
    </row>
    <row r="397">
      <c r="D397" s="153"/>
    </row>
    <row r="398">
      <c r="D398" s="153"/>
    </row>
    <row r="399">
      <c r="D399" s="153"/>
    </row>
    <row r="400">
      <c r="D400" s="153"/>
    </row>
    <row r="401">
      <c r="D401" s="153"/>
    </row>
    <row r="402">
      <c r="D402" s="153"/>
    </row>
    <row r="403">
      <c r="D403" s="153"/>
    </row>
    <row r="404">
      <c r="D404" s="153"/>
    </row>
    <row r="405">
      <c r="D405" s="153"/>
    </row>
    <row r="406">
      <c r="D406" s="153"/>
    </row>
    <row r="407">
      <c r="D407" s="153"/>
    </row>
    <row r="408">
      <c r="D408" s="153"/>
    </row>
    <row r="409">
      <c r="D409" s="153"/>
    </row>
    <row r="410">
      <c r="D410" s="153"/>
    </row>
    <row r="411">
      <c r="D411" s="153"/>
    </row>
    <row r="412">
      <c r="D412" s="153"/>
    </row>
    <row r="413">
      <c r="D413" s="153"/>
    </row>
    <row r="414">
      <c r="D414" s="153"/>
    </row>
    <row r="415">
      <c r="D415" s="153"/>
    </row>
    <row r="416">
      <c r="D416" s="153"/>
    </row>
    <row r="417">
      <c r="D417" s="153"/>
    </row>
    <row r="418">
      <c r="D418" s="153"/>
    </row>
    <row r="419">
      <c r="D419" s="153"/>
    </row>
    <row r="420">
      <c r="D420" s="153"/>
    </row>
    <row r="421">
      <c r="D421" s="153"/>
    </row>
    <row r="422">
      <c r="D422" s="153"/>
    </row>
    <row r="423">
      <c r="D423" s="153"/>
    </row>
    <row r="424">
      <c r="D424" s="153"/>
    </row>
    <row r="425">
      <c r="D425" s="153"/>
    </row>
    <row r="426">
      <c r="D426" s="153"/>
    </row>
    <row r="427">
      <c r="D427" s="153"/>
    </row>
    <row r="428">
      <c r="D428" s="153"/>
    </row>
    <row r="429">
      <c r="D429" s="153"/>
    </row>
    <row r="430">
      <c r="D430" s="153"/>
    </row>
    <row r="431">
      <c r="D431" s="153"/>
    </row>
    <row r="432">
      <c r="D432" s="153"/>
    </row>
    <row r="433">
      <c r="D433" s="153"/>
    </row>
    <row r="434">
      <c r="D434" s="153"/>
    </row>
    <row r="435">
      <c r="D435" s="153"/>
    </row>
    <row r="436">
      <c r="D436" s="153"/>
    </row>
    <row r="437">
      <c r="D437" s="153"/>
    </row>
    <row r="438">
      <c r="D438" s="153"/>
    </row>
    <row r="439">
      <c r="D439" s="153"/>
    </row>
    <row r="440">
      <c r="D440" s="153"/>
    </row>
    <row r="441">
      <c r="D441" s="153"/>
    </row>
    <row r="442">
      <c r="D442" s="153"/>
    </row>
    <row r="443">
      <c r="D443" s="153"/>
    </row>
    <row r="444">
      <c r="D444" s="153"/>
    </row>
    <row r="445">
      <c r="D445" s="153"/>
    </row>
    <row r="446">
      <c r="D446" s="153"/>
    </row>
    <row r="447">
      <c r="D447" s="153"/>
    </row>
    <row r="448">
      <c r="D448" s="153"/>
    </row>
    <row r="449">
      <c r="D449" s="153"/>
    </row>
    <row r="450">
      <c r="D450" s="153"/>
    </row>
    <row r="451">
      <c r="D451" s="153"/>
    </row>
    <row r="452">
      <c r="D452" s="153"/>
    </row>
    <row r="453">
      <c r="D453" s="153"/>
    </row>
    <row r="454">
      <c r="D454" s="153"/>
    </row>
    <row r="455">
      <c r="D455" s="153"/>
    </row>
    <row r="456">
      <c r="D456" s="153"/>
    </row>
    <row r="457">
      <c r="D457" s="153"/>
    </row>
    <row r="458">
      <c r="D458" s="153"/>
    </row>
    <row r="459">
      <c r="D459" s="153"/>
    </row>
    <row r="460">
      <c r="D460" s="153"/>
    </row>
    <row r="461">
      <c r="D461" s="153"/>
    </row>
    <row r="462">
      <c r="D462" s="153"/>
    </row>
    <row r="463">
      <c r="D463" s="153"/>
    </row>
    <row r="464">
      <c r="D464" s="153"/>
    </row>
    <row r="465">
      <c r="D465" s="153"/>
    </row>
    <row r="466">
      <c r="D466" s="153"/>
    </row>
    <row r="467">
      <c r="D467" s="153"/>
    </row>
    <row r="468">
      <c r="D468" s="153"/>
    </row>
    <row r="469">
      <c r="D469" s="153"/>
    </row>
    <row r="470">
      <c r="D470" s="153"/>
    </row>
    <row r="471">
      <c r="D471" s="153"/>
    </row>
    <row r="472">
      <c r="D472" s="153"/>
    </row>
    <row r="473">
      <c r="D473" s="153"/>
    </row>
    <row r="474">
      <c r="D474" s="153"/>
    </row>
    <row r="475">
      <c r="D475" s="153"/>
    </row>
    <row r="476">
      <c r="D476" s="153"/>
    </row>
    <row r="477">
      <c r="D477" s="153"/>
    </row>
    <row r="478">
      <c r="D478" s="153"/>
    </row>
    <row r="479">
      <c r="D479" s="153"/>
    </row>
    <row r="480">
      <c r="D480" s="153"/>
    </row>
    <row r="481">
      <c r="D481" s="153"/>
    </row>
    <row r="482">
      <c r="D482" s="153"/>
    </row>
    <row r="483">
      <c r="D483" s="153"/>
    </row>
    <row r="484">
      <c r="D484" s="153"/>
    </row>
    <row r="485">
      <c r="D485" s="153"/>
    </row>
    <row r="486">
      <c r="D486" s="153"/>
    </row>
    <row r="487">
      <c r="D487" s="153"/>
    </row>
    <row r="488">
      <c r="D488" s="153"/>
    </row>
    <row r="489">
      <c r="D489" s="153"/>
    </row>
    <row r="490">
      <c r="D490" s="153"/>
    </row>
    <row r="491">
      <c r="D491" s="153"/>
    </row>
    <row r="492">
      <c r="D492" s="153"/>
    </row>
    <row r="493">
      <c r="D493" s="153"/>
    </row>
    <row r="494">
      <c r="D494" s="153"/>
    </row>
    <row r="495">
      <c r="D495" s="153"/>
    </row>
    <row r="496">
      <c r="D496" s="153"/>
    </row>
    <row r="497">
      <c r="D497" s="153"/>
    </row>
    <row r="498">
      <c r="D498" s="153"/>
    </row>
    <row r="499">
      <c r="D499" s="153"/>
    </row>
    <row r="500">
      <c r="D500" s="153"/>
    </row>
    <row r="501">
      <c r="D501" s="153"/>
    </row>
    <row r="502">
      <c r="D502" s="153"/>
    </row>
    <row r="503">
      <c r="D503" s="153"/>
    </row>
    <row r="504">
      <c r="D504" s="153"/>
    </row>
    <row r="505">
      <c r="D505" s="153"/>
    </row>
    <row r="506">
      <c r="D506" s="153"/>
    </row>
    <row r="507">
      <c r="D507" s="153"/>
    </row>
    <row r="508">
      <c r="D508" s="153"/>
    </row>
    <row r="509">
      <c r="D509" s="153"/>
    </row>
    <row r="510">
      <c r="D510" s="153"/>
    </row>
    <row r="511">
      <c r="D511" s="153"/>
    </row>
    <row r="512">
      <c r="D512" s="153"/>
    </row>
    <row r="513">
      <c r="D513" s="153"/>
    </row>
    <row r="514">
      <c r="D514" s="153"/>
    </row>
    <row r="515">
      <c r="D515" s="153"/>
    </row>
    <row r="516">
      <c r="D516" s="153"/>
    </row>
    <row r="517">
      <c r="D517" s="153"/>
    </row>
    <row r="518">
      <c r="D518" s="153"/>
    </row>
    <row r="519">
      <c r="D519" s="153"/>
    </row>
    <row r="520">
      <c r="D520" s="153"/>
    </row>
    <row r="521">
      <c r="D521" s="153"/>
    </row>
    <row r="522">
      <c r="D522" s="153"/>
    </row>
    <row r="523">
      <c r="D523" s="153"/>
    </row>
    <row r="524">
      <c r="D524" s="153"/>
    </row>
    <row r="525">
      <c r="D525" s="153"/>
    </row>
    <row r="526">
      <c r="D526" s="153"/>
    </row>
    <row r="527">
      <c r="D527" s="153"/>
    </row>
    <row r="528">
      <c r="D528" s="153"/>
    </row>
    <row r="529">
      <c r="D529" s="153"/>
    </row>
    <row r="530">
      <c r="D530" s="153"/>
    </row>
    <row r="531">
      <c r="D531" s="153"/>
    </row>
    <row r="532">
      <c r="D532" s="153"/>
    </row>
    <row r="533">
      <c r="D533" s="153"/>
    </row>
    <row r="534">
      <c r="D534" s="153"/>
    </row>
    <row r="535">
      <c r="D535" s="153"/>
    </row>
    <row r="536">
      <c r="D536" s="153"/>
    </row>
    <row r="537">
      <c r="D537" s="153"/>
    </row>
    <row r="538">
      <c r="D538" s="153"/>
    </row>
    <row r="539">
      <c r="D539" s="153"/>
    </row>
    <row r="540">
      <c r="D540" s="153"/>
    </row>
    <row r="541">
      <c r="D541" s="153"/>
    </row>
    <row r="542">
      <c r="D542" s="153"/>
    </row>
    <row r="543">
      <c r="D543" s="153"/>
    </row>
    <row r="544">
      <c r="D544" s="153"/>
    </row>
    <row r="545">
      <c r="D545" s="153"/>
    </row>
    <row r="546">
      <c r="D546" s="153"/>
    </row>
    <row r="547">
      <c r="D547" s="153"/>
    </row>
    <row r="548">
      <c r="D548" s="153"/>
    </row>
    <row r="549">
      <c r="D549" s="153"/>
    </row>
    <row r="550">
      <c r="D550" s="153"/>
    </row>
    <row r="551">
      <c r="D551" s="153"/>
    </row>
    <row r="552">
      <c r="D552" s="153"/>
    </row>
    <row r="553">
      <c r="D553" s="153"/>
    </row>
    <row r="554">
      <c r="D554" s="153"/>
    </row>
    <row r="555">
      <c r="D555" s="153"/>
    </row>
    <row r="556">
      <c r="D556" s="153"/>
    </row>
    <row r="557">
      <c r="D557" s="153"/>
    </row>
    <row r="558">
      <c r="D558" s="153"/>
    </row>
    <row r="559">
      <c r="D559" s="153"/>
    </row>
    <row r="560">
      <c r="D560" s="153"/>
    </row>
    <row r="561">
      <c r="D561" s="153"/>
    </row>
    <row r="562">
      <c r="D562" s="153"/>
    </row>
    <row r="563">
      <c r="D563" s="153"/>
    </row>
    <row r="564">
      <c r="D564" s="153"/>
    </row>
    <row r="565">
      <c r="D565" s="153"/>
    </row>
    <row r="566">
      <c r="D566" s="153"/>
    </row>
    <row r="567">
      <c r="D567" s="153"/>
    </row>
    <row r="568">
      <c r="D568" s="153"/>
    </row>
    <row r="569">
      <c r="D569" s="153"/>
    </row>
    <row r="570">
      <c r="D570" s="153"/>
    </row>
    <row r="571">
      <c r="D571" s="153"/>
    </row>
    <row r="572">
      <c r="D572" s="153"/>
    </row>
    <row r="573">
      <c r="D573" s="153"/>
    </row>
    <row r="574">
      <c r="D574" s="153"/>
    </row>
    <row r="575">
      <c r="D575" s="153"/>
    </row>
    <row r="576">
      <c r="D576" s="153"/>
    </row>
    <row r="577">
      <c r="D577" s="153"/>
    </row>
    <row r="578">
      <c r="D578" s="153"/>
    </row>
    <row r="579">
      <c r="D579" s="153"/>
    </row>
    <row r="580">
      <c r="D580" s="153"/>
    </row>
    <row r="581">
      <c r="D581" s="153"/>
    </row>
    <row r="582">
      <c r="D582" s="153"/>
    </row>
    <row r="583">
      <c r="D583" s="153"/>
    </row>
    <row r="584">
      <c r="D584" s="153"/>
    </row>
    <row r="585">
      <c r="D585" s="153"/>
    </row>
    <row r="586">
      <c r="D586" s="153"/>
    </row>
    <row r="587">
      <c r="D587" s="153"/>
    </row>
    <row r="588">
      <c r="D588" s="153"/>
    </row>
    <row r="589">
      <c r="D589" s="153"/>
    </row>
    <row r="590">
      <c r="D590" s="153"/>
    </row>
    <row r="591">
      <c r="D591" s="153"/>
    </row>
    <row r="592">
      <c r="D592" s="153"/>
    </row>
    <row r="593">
      <c r="D593" s="153"/>
    </row>
    <row r="594">
      <c r="D594" s="153"/>
    </row>
    <row r="595">
      <c r="D595" s="153"/>
    </row>
    <row r="596">
      <c r="D596" s="153"/>
    </row>
    <row r="597">
      <c r="D597" s="153"/>
    </row>
    <row r="598">
      <c r="D598" s="153"/>
    </row>
    <row r="599">
      <c r="D599" s="153"/>
    </row>
    <row r="600">
      <c r="D600" s="153"/>
    </row>
    <row r="601">
      <c r="D601" s="153"/>
    </row>
    <row r="602">
      <c r="D602" s="153"/>
    </row>
    <row r="603">
      <c r="D603" s="153"/>
    </row>
    <row r="604">
      <c r="D604" s="153"/>
    </row>
    <row r="605">
      <c r="D605" s="153"/>
    </row>
    <row r="606">
      <c r="D606" s="153"/>
    </row>
    <row r="607">
      <c r="D607" s="153"/>
    </row>
    <row r="608">
      <c r="D608" s="153"/>
    </row>
    <row r="609">
      <c r="D609" s="153"/>
    </row>
    <row r="610">
      <c r="D610" s="153"/>
    </row>
    <row r="611">
      <c r="D611" s="153"/>
    </row>
    <row r="612">
      <c r="D612" s="153"/>
    </row>
    <row r="613">
      <c r="D613" s="153"/>
    </row>
    <row r="614">
      <c r="D614" s="153"/>
    </row>
    <row r="615">
      <c r="D615" s="153"/>
    </row>
    <row r="616">
      <c r="D616" s="153"/>
    </row>
    <row r="617">
      <c r="D617" s="153"/>
    </row>
    <row r="618">
      <c r="D618" s="153"/>
    </row>
    <row r="619">
      <c r="D619" s="153"/>
    </row>
    <row r="620">
      <c r="D620" s="153"/>
    </row>
    <row r="621">
      <c r="D621" s="153"/>
    </row>
    <row r="622">
      <c r="D622" s="153"/>
    </row>
    <row r="623">
      <c r="D623" s="153"/>
    </row>
    <row r="624">
      <c r="D624" s="153"/>
    </row>
    <row r="625">
      <c r="D625" s="153"/>
    </row>
    <row r="626">
      <c r="D626" s="153"/>
    </row>
    <row r="627">
      <c r="D627" s="153"/>
    </row>
    <row r="628">
      <c r="D628" s="153"/>
    </row>
    <row r="629">
      <c r="D629" s="153"/>
    </row>
    <row r="630">
      <c r="D630" s="153"/>
    </row>
    <row r="631">
      <c r="D631" s="153"/>
    </row>
    <row r="632">
      <c r="D632" s="153"/>
    </row>
    <row r="633">
      <c r="D633" s="153"/>
    </row>
    <row r="634">
      <c r="D634" s="153"/>
    </row>
    <row r="635">
      <c r="D635" s="153"/>
    </row>
    <row r="636">
      <c r="D636" s="153"/>
    </row>
    <row r="637">
      <c r="D637" s="153"/>
    </row>
    <row r="638">
      <c r="D638" s="153"/>
    </row>
    <row r="639">
      <c r="D639" s="153"/>
    </row>
    <row r="640">
      <c r="D640" s="153"/>
    </row>
    <row r="641">
      <c r="D641" s="153"/>
    </row>
    <row r="642">
      <c r="D642" s="153"/>
    </row>
    <row r="643">
      <c r="D643" s="153"/>
    </row>
    <row r="644">
      <c r="D644" s="153"/>
    </row>
    <row r="645">
      <c r="D645" s="153"/>
    </row>
    <row r="646">
      <c r="D646" s="153"/>
    </row>
    <row r="647">
      <c r="D647" s="153"/>
    </row>
    <row r="648">
      <c r="D648" s="153"/>
    </row>
    <row r="649">
      <c r="D649" s="153"/>
    </row>
    <row r="650">
      <c r="D650" s="153"/>
    </row>
    <row r="651">
      <c r="D651" s="153"/>
    </row>
    <row r="652">
      <c r="D652" s="153"/>
    </row>
    <row r="653">
      <c r="D653" s="153"/>
    </row>
    <row r="654">
      <c r="D654" s="153"/>
    </row>
    <row r="655">
      <c r="D655" s="153"/>
    </row>
    <row r="656">
      <c r="D656" s="153"/>
    </row>
    <row r="657">
      <c r="D657" s="153"/>
    </row>
    <row r="658">
      <c r="D658" s="153"/>
    </row>
    <row r="659">
      <c r="D659" s="153"/>
    </row>
    <row r="660">
      <c r="D660" s="153"/>
    </row>
    <row r="661">
      <c r="D661" s="153"/>
    </row>
    <row r="662">
      <c r="D662" s="153"/>
    </row>
    <row r="663">
      <c r="D663" s="153"/>
    </row>
    <row r="664">
      <c r="D664" s="153"/>
    </row>
    <row r="665">
      <c r="D665" s="153"/>
    </row>
    <row r="666">
      <c r="D666" s="153"/>
    </row>
    <row r="667">
      <c r="D667" s="153"/>
    </row>
    <row r="668">
      <c r="D668" s="153"/>
    </row>
    <row r="669">
      <c r="D669" s="153"/>
    </row>
    <row r="670">
      <c r="D670" s="153"/>
    </row>
    <row r="671">
      <c r="D671" s="153"/>
    </row>
    <row r="672">
      <c r="D672" s="153"/>
    </row>
    <row r="673">
      <c r="D673" s="153"/>
    </row>
    <row r="674">
      <c r="D674" s="153"/>
    </row>
    <row r="675">
      <c r="D675" s="153"/>
    </row>
    <row r="676">
      <c r="D676" s="153"/>
    </row>
    <row r="677">
      <c r="D677" s="153"/>
    </row>
    <row r="678">
      <c r="D678" s="153"/>
    </row>
    <row r="679">
      <c r="D679" s="153"/>
    </row>
    <row r="680">
      <c r="D680" s="153"/>
    </row>
    <row r="681">
      <c r="D681" s="153"/>
    </row>
    <row r="682">
      <c r="D682" s="153"/>
    </row>
    <row r="683">
      <c r="D683" s="153"/>
    </row>
    <row r="684">
      <c r="D684" s="153"/>
    </row>
    <row r="685">
      <c r="D685" s="153"/>
    </row>
    <row r="686">
      <c r="D686" s="153"/>
    </row>
    <row r="687">
      <c r="D687" s="153"/>
    </row>
    <row r="688">
      <c r="D688" s="153"/>
    </row>
    <row r="689">
      <c r="D689" s="153"/>
    </row>
    <row r="690">
      <c r="D690" s="153"/>
    </row>
    <row r="691">
      <c r="D691" s="153"/>
    </row>
    <row r="692">
      <c r="D692" s="153"/>
    </row>
    <row r="693">
      <c r="D693" s="153"/>
    </row>
    <row r="694">
      <c r="D694" s="153"/>
    </row>
    <row r="695">
      <c r="D695" s="153"/>
    </row>
    <row r="696">
      <c r="D696" s="153"/>
    </row>
    <row r="697">
      <c r="D697" s="153"/>
    </row>
    <row r="698">
      <c r="D698" s="153"/>
    </row>
    <row r="699">
      <c r="D699" s="153"/>
    </row>
    <row r="700">
      <c r="D700" s="153"/>
    </row>
    <row r="701">
      <c r="D701" s="153"/>
    </row>
    <row r="702">
      <c r="D702" s="153"/>
    </row>
    <row r="703">
      <c r="D703" s="153"/>
    </row>
    <row r="704">
      <c r="D704" s="153"/>
    </row>
    <row r="705">
      <c r="D705" s="153"/>
    </row>
    <row r="706">
      <c r="D706" s="153"/>
    </row>
    <row r="707">
      <c r="D707" s="153"/>
    </row>
    <row r="708">
      <c r="D708" s="153"/>
    </row>
    <row r="709">
      <c r="D709" s="153"/>
    </row>
    <row r="710">
      <c r="D710" s="153"/>
    </row>
    <row r="711">
      <c r="D711" s="153"/>
    </row>
    <row r="712">
      <c r="D712" s="153"/>
    </row>
    <row r="713">
      <c r="D713" s="153"/>
    </row>
    <row r="714">
      <c r="D714" s="153"/>
    </row>
    <row r="715">
      <c r="D715" s="153"/>
    </row>
    <row r="716">
      <c r="D716" s="153"/>
    </row>
    <row r="717">
      <c r="D717" s="153"/>
    </row>
    <row r="718">
      <c r="D718" s="153"/>
    </row>
    <row r="719">
      <c r="D719" s="153"/>
    </row>
    <row r="720">
      <c r="D720" s="153"/>
    </row>
    <row r="721">
      <c r="D721" s="153"/>
    </row>
    <row r="722">
      <c r="D722" s="153"/>
    </row>
    <row r="723">
      <c r="D723" s="153"/>
    </row>
    <row r="724">
      <c r="D724" s="153"/>
    </row>
    <row r="725">
      <c r="D725" s="153"/>
    </row>
    <row r="726">
      <c r="D726" s="153"/>
    </row>
    <row r="727">
      <c r="D727" s="153"/>
    </row>
    <row r="728">
      <c r="D728" s="153"/>
    </row>
    <row r="729">
      <c r="D729" s="153"/>
    </row>
    <row r="730">
      <c r="D730" s="153"/>
    </row>
    <row r="731">
      <c r="D731" s="153"/>
    </row>
    <row r="732">
      <c r="D732" s="153"/>
    </row>
    <row r="733">
      <c r="D733" s="153"/>
    </row>
    <row r="734">
      <c r="D734" s="153"/>
    </row>
    <row r="735">
      <c r="D735" s="153"/>
    </row>
    <row r="736">
      <c r="D736" s="153"/>
    </row>
    <row r="737">
      <c r="D737" s="153"/>
    </row>
    <row r="738">
      <c r="D738" s="153"/>
    </row>
    <row r="739">
      <c r="D739" s="153"/>
    </row>
    <row r="740">
      <c r="D740" s="153"/>
    </row>
    <row r="741">
      <c r="D741" s="153"/>
    </row>
    <row r="742">
      <c r="D742" s="153"/>
    </row>
    <row r="743">
      <c r="D743" s="153"/>
    </row>
    <row r="744">
      <c r="D744" s="153"/>
    </row>
    <row r="745">
      <c r="D745" s="153"/>
    </row>
    <row r="746">
      <c r="D746" s="153"/>
    </row>
    <row r="747">
      <c r="D747" s="153"/>
    </row>
    <row r="748">
      <c r="D748" s="153"/>
    </row>
    <row r="749">
      <c r="D749" s="153"/>
    </row>
    <row r="750">
      <c r="D750" s="153"/>
    </row>
    <row r="751">
      <c r="D751" s="153"/>
    </row>
    <row r="752">
      <c r="D752" s="153"/>
    </row>
    <row r="753">
      <c r="D753" s="153"/>
    </row>
    <row r="754">
      <c r="D754" s="153"/>
    </row>
    <row r="755">
      <c r="D755" s="153"/>
    </row>
    <row r="756">
      <c r="D756" s="153"/>
    </row>
    <row r="757">
      <c r="D757" s="153"/>
    </row>
    <row r="758">
      <c r="D758" s="153"/>
    </row>
    <row r="759">
      <c r="D759" s="153"/>
    </row>
    <row r="760">
      <c r="D760" s="153"/>
    </row>
    <row r="761">
      <c r="D761" s="153"/>
    </row>
    <row r="762">
      <c r="D762" s="153"/>
    </row>
    <row r="763">
      <c r="D763" s="153"/>
    </row>
    <row r="764">
      <c r="D764" s="153"/>
    </row>
    <row r="765">
      <c r="D765" s="153"/>
    </row>
    <row r="766">
      <c r="D766" s="153"/>
    </row>
    <row r="767">
      <c r="D767" s="153"/>
    </row>
    <row r="768">
      <c r="D768" s="153"/>
    </row>
    <row r="769">
      <c r="D769" s="153"/>
    </row>
    <row r="770">
      <c r="D770" s="153"/>
    </row>
    <row r="771">
      <c r="D771" s="153"/>
    </row>
    <row r="772">
      <c r="D772" s="153"/>
    </row>
    <row r="773">
      <c r="D773" s="153"/>
    </row>
    <row r="774">
      <c r="D774" s="153"/>
    </row>
    <row r="775">
      <c r="D775" s="153"/>
    </row>
    <row r="776">
      <c r="D776" s="153"/>
    </row>
    <row r="777">
      <c r="D777" s="153"/>
    </row>
    <row r="778">
      <c r="D778" s="153"/>
    </row>
    <row r="779">
      <c r="D779" s="153"/>
    </row>
    <row r="780">
      <c r="D780" s="153"/>
    </row>
    <row r="781">
      <c r="D781" s="153"/>
    </row>
    <row r="782">
      <c r="D782" s="153"/>
    </row>
    <row r="783">
      <c r="D783" s="153"/>
    </row>
    <row r="784">
      <c r="D784" s="153"/>
    </row>
    <row r="785">
      <c r="D785" s="153"/>
    </row>
    <row r="786">
      <c r="D786" s="153"/>
    </row>
    <row r="787">
      <c r="D787" s="153"/>
    </row>
    <row r="788">
      <c r="D788" s="153"/>
    </row>
    <row r="789">
      <c r="D789" s="153"/>
    </row>
    <row r="790">
      <c r="D790" s="153"/>
    </row>
    <row r="791">
      <c r="D791" s="153"/>
    </row>
    <row r="792">
      <c r="D792" s="153"/>
    </row>
    <row r="793">
      <c r="D793" s="153"/>
    </row>
    <row r="794">
      <c r="D794" s="153"/>
    </row>
    <row r="795">
      <c r="D795" s="153"/>
    </row>
    <row r="796">
      <c r="D796" s="153"/>
    </row>
    <row r="797">
      <c r="D797" s="153"/>
    </row>
    <row r="798">
      <c r="D798" s="153"/>
    </row>
    <row r="799">
      <c r="D799" s="153"/>
    </row>
    <row r="800">
      <c r="D800" s="153"/>
    </row>
    <row r="801">
      <c r="D801" s="153"/>
    </row>
    <row r="802">
      <c r="D802" s="153"/>
    </row>
    <row r="803">
      <c r="D803" s="153"/>
    </row>
    <row r="804">
      <c r="D804" s="153"/>
    </row>
    <row r="805">
      <c r="D805" s="153"/>
    </row>
    <row r="806">
      <c r="D806" s="153"/>
    </row>
    <row r="807">
      <c r="D807" s="153"/>
    </row>
    <row r="808">
      <c r="D808" s="153"/>
    </row>
    <row r="809">
      <c r="D809" s="153"/>
    </row>
    <row r="810">
      <c r="D810" s="153"/>
    </row>
    <row r="811">
      <c r="D811" s="153"/>
    </row>
    <row r="812">
      <c r="D812" s="153"/>
    </row>
    <row r="813">
      <c r="D813" s="153"/>
    </row>
    <row r="814">
      <c r="D814" s="153"/>
    </row>
    <row r="815">
      <c r="D815" s="153"/>
    </row>
    <row r="816">
      <c r="D816" s="153"/>
    </row>
    <row r="817">
      <c r="D817" s="153"/>
    </row>
    <row r="818">
      <c r="D818" s="153"/>
    </row>
    <row r="819">
      <c r="D819" s="153"/>
    </row>
    <row r="820">
      <c r="D820" s="153"/>
    </row>
    <row r="821">
      <c r="D821" s="153"/>
    </row>
    <row r="822">
      <c r="D822" s="153"/>
    </row>
    <row r="823">
      <c r="D823" s="153"/>
    </row>
    <row r="824">
      <c r="D824" s="153"/>
    </row>
    <row r="825">
      <c r="D825" s="153"/>
    </row>
    <row r="826">
      <c r="D826" s="153"/>
    </row>
    <row r="827">
      <c r="D827" s="153"/>
    </row>
    <row r="828">
      <c r="D828" s="153"/>
    </row>
    <row r="829">
      <c r="D829" s="153"/>
    </row>
    <row r="830">
      <c r="D830" s="153"/>
    </row>
    <row r="831">
      <c r="D831" s="153"/>
    </row>
    <row r="832">
      <c r="D832" s="153"/>
    </row>
    <row r="833">
      <c r="D833" s="153"/>
    </row>
    <row r="834">
      <c r="D834" s="153"/>
    </row>
    <row r="835">
      <c r="D835" s="153"/>
    </row>
    <row r="836">
      <c r="D836" s="153"/>
    </row>
    <row r="837">
      <c r="D837" s="153"/>
    </row>
    <row r="838">
      <c r="D838" s="153"/>
    </row>
    <row r="839">
      <c r="D839" s="153"/>
    </row>
    <row r="840">
      <c r="D840" s="153"/>
    </row>
    <row r="841">
      <c r="D841" s="153"/>
    </row>
    <row r="842">
      <c r="D842" s="153"/>
    </row>
    <row r="843">
      <c r="D843" s="153"/>
    </row>
    <row r="844">
      <c r="D844" s="153"/>
    </row>
    <row r="845">
      <c r="D845" s="153"/>
    </row>
    <row r="846">
      <c r="D846" s="153"/>
    </row>
    <row r="847">
      <c r="D847" s="153"/>
    </row>
    <row r="848">
      <c r="D848" s="153"/>
    </row>
    <row r="849">
      <c r="D849" s="153"/>
    </row>
    <row r="850">
      <c r="D850" s="153"/>
    </row>
    <row r="851">
      <c r="D851" s="153"/>
    </row>
    <row r="852">
      <c r="D852" s="153"/>
    </row>
    <row r="853">
      <c r="D853" s="153"/>
    </row>
    <row r="854">
      <c r="D854" s="153"/>
    </row>
    <row r="855">
      <c r="D855" s="153"/>
    </row>
    <row r="856">
      <c r="D856" s="153"/>
    </row>
    <row r="857">
      <c r="D857" s="153"/>
    </row>
    <row r="858">
      <c r="D858" s="153"/>
    </row>
    <row r="859">
      <c r="D859" s="153"/>
    </row>
    <row r="860">
      <c r="D860" s="153"/>
    </row>
    <row r="861">
      <c r="D861" s="153"/>
    </row>
    <row r="862">
      <c r="D862" s="153"/>
    </row>
    <row r="863">
      <c r="D863" s="153"/>
    </row>
    <row r="864">
      <c r="D864" s="153"/>
    </row>
    <row r="865">
      <c r="D865" s="153"/>
    </row>
    <row r="866">
      <c r="D866" s="153"/>
    </row>
    <row r="867">
      <c r="D867" s="153"/>
    </row>
    <row r="868">
      <c r="D868" s="153"/>
    </row>
    <row r="869">
      <c r="D869" s="153"/>
    </row>
    <row r="870">
      <c r="D870" s="153"/>
    </row>
    <row r="871">
      <c r="D871" s="153"/>
    </row>
    <row r="872">
      <c r="D872" s="153"/>
    </row>
    <row r="873">
      <c r="D873" s="153"/>
    </row>
    <row r="874">
      <c r="D874" s="153"/>
    </row>
    <row r="875">
      <c r="D875" s="153"/>
    </row>
    <row r="876">
      <c r="D876" s="153"/>
    </row>
    <row r="877">
      <c r="D877" s="153"/>
    </row>
    <row r="878">
      <c r="D878" s="153"/>
    </row>
    <row r="879">
      <c r="D879" s="153"/>
    </row>
    <row r="880">
      <c r="D880" s="153"/>
    </row>
    <row r="881">
      <c r="D881" s="153"/>
    </row>
    <row r="882">
      <c r="D882" s="153"/>
    </row>
    <row r="883">
      <c r="D883" s="153"/>
    </row>
    <row r="884">
      <c r="D884" s="153"/>
    </row>
    <row r="885">
      <c r="D885" s="153"/>
    </row>
    <row r="886">
      <c r="D886" s="153"/>
    </row>
    <row r="887">
      <c r="D887" s="153"/>
    </row>
    <row r="888">
      <c r="D888" s="153"/>
    </row>
    <row r="889">
      <c r="D889" s="153"/>
    </row>
    <row r="890">
      <c r="D890" s="153"/>
    </row>
    <row r="891">
      <c r="D891" s="153"/>
    </row>
    <row r="892">
      <c r="D892" s="153"/>
    </row>
    <row r="893">
      <c r="D893" s="153"/>
    </row>
    <row r="894">
      <c r="D894" s="153"/>
    </row>
    <row r="895">
      <c r="D895" s="153"/>
    </row>
    <row r="896">
      <c r="D896" s="153"/>
    </row>
    <row r="897">
      <c r="D897" s="153"/>
    </row>
    <row r="898">
      <c r="D898" s="153"/>
    </row>
    <row r="899">
      <c r="D899" s="153"/>
    </row>
    <row r="900">
      <c r="D900" s="153"/>
    </row>
    <row r="901">
      <c r="D901" s="153"/>
    </row>
    <row r="902">
      <c r="D902" s="153"/>
    </row>
    <row r="903">
      <c r="D903" s="153"/>
    </row>
    <row r="904">
      <c r="D904" s="153"/>
    </row>
    <row r="905">
      <c r="D905" s="153"/>
    </row>
    <row r="906">
      <c r="D906" s="153"/>
    </row>
    <row r="907">
      <c r="D907" s="153"/>
    </row>
    <row r="908">
      <c r="D908" s="153"/>
    </row>
    <row r="909">
      <c r="D909" s="153"/>
    </row>
    <row r="910">
      <c r="D910" s="153"/>
    </row>
    <row r="911">
      <c r="D911" s="153"/>
    </row>
    <row r="912">
      <c r="D912" s="153"/>
    </row>
    <row r="913">
      <c r="D913" s="153"/>
    </row>
    <row r="914">
      <c r="D914" s="153"/>
    </row>
    <row r="915">
      <c r="D915" s="153"/>
    </row>
    <row r="916">
      <c r="D916" s="153"/>
    </row>
    <row r="917">
      <c r="D917" s="153"/>
    </row>
    <row r="918">
      <c r="D918" s="153"/>
    </row>
    <row r="919">
      <c r="D919" s="153"/>
    </row>
    <row r="920">
      <c r="D920" s="153"/>
    </row>
    <row r="921">
      <c r="D921" s="153"/>
    </row>
    <row r="922">
      <c r="D922" s="153"/>
    </row>
    <row r="923">
      <c r="D923" s="153"/>
    </row>
    <row r="924">
      <c r="D924" s="153"/>
    </row>
    <row r="925">
      <c r="D925" s="153"/>
    </row>
    <row r="926">
      <c r="D926" s="153"/>
    </row>
    <row r="927">
      <c r="D927" s="153"/>
    </row>
    <row r="928">
      <c r="D928" s="153"/>
    </row>
    <row r="929">
      <c r="D929" s="153"/>
    </row>
    <row r="930">
      <c r="D930" s="153"/>
    </row>
    <row r="931">
      <c r="D931" s="153"/>
    </row>
    <row r="932">
      <c r="D932" s="153"/>
    </row>
    <row r="933">
      <c r="D933" s="153"/>
    </row>
    <row r="934">
      <c r="D934" s="153"/>
    </row>
    <row r="935">
      <c r="D935" s="153"/>
    </row>
    <row r="936">
      <c r="D936" s="153"/>
    </row>
    <row r="937">
      <c r="D937" s="153"/>
    </row>
    <row r="938">
      <c r="D938" s="153"/>
    </row>
    <row r="939">
      <c r="D939" s="153"/>
    </row>
    <row r="940">
      <c r="D940" s="153"/>
    </row>
    <row r="941">
      <c r="D941" s="153"/>
    </row>
    <row r="942">
      <c r="D942" s="153"/>
    </row>
    <row r="943">
      <c r="D943" s="153"/>
    </row>
    <row r="944">
      <c r="D944" s="153"/>
    </row>
    <row r="945">
      <c r="D945" s="153"/>
    </row>
    <row r="946">
      <c r="D946" s="153"/>
    </row>
    <row r="947">
      <c r="D947" s="153"/>
    </row>
    <row r="948">
      <c r="D948" s="153"/>
    </row>
    <row r="949">
      <c r="D949" s="153"/>
    </row>
    <row r="950">
      <c r="D950" s="153"/>
    </row>
    <row r="951">
      <c r="D951" s="153"/>
    </row>
    <row r="952">
      <c r="D952" s="153"/>
    </row>
    <row r="953">
      <c r="D953" s="153"/>
    </row>
    <row r="954">
      <c r="D954" s="153"/>
    </row>
    <row r="955">
      <c r="D955" s="153"/>
    </row>
    <row r="956">
      <c r="D956" s="153"/>
    </row>
    <row r="957">
      <c r="D957" s="153"/>
    </row>
    <row r="958">
      <c r="D958" s="153"/>
    </row>
    <row r="959">
      <c r="D959" s="153"/>
    </row>
    <row r="960">
      <c r="D960" s="153"/>
    </row>
    <row r="961">
      <c r="D961" s="153"/>
    </row>
    <row r="962">
      <c r="D962" s="153"/>
    </row>
    <row r="963">
      <c r="D963" s="153"/>
    </row>
    <row r="964">
      <c r="D964" s="153"/>
    </row>
    <row r="965">
      <c r="D965" s="153"/>
    </row>
    <row r="966">
      <c r="D966" s="153"/>
    </row>
    <row r="967">
      <c r="D967" s="153"/>
    </row>
    <row r="968">
      <c r="D968" s="153"/>
    </row>
    <row r="969">
      <c r="D969" s="153"/>
    </row>
    <row r="970">
      <c r="D970" s="153"/>
    </row>
    <row r="971">
      <c r="D971" s="153"/>
    </row>
    <row r="972">
      <c r="D972" s="153"/>
    </row>
    <row r="973">
      <c r="D973" s="153"/>
    </row>
    <row r="974">
      <c r="D974" s="153"/>
    </row>
    <row r="975">
      <c r="D975" s="153"/>
    </row>
    <row r="976">
      <c r="D976" s="153"/>
    </row>
    <row r="977">
      <c r="D977" s="153"/>
    </row>
    <row r="978">
      <c r="D978" s="153"/>
    </row>
    <row r="979">
      <c r="D979" s="153"/>
    </row>
    <row r="980">
      <c r="D980" s="153"/>
    </row>
    <row r="981">
      <c r="D981" s="153"/>
    </row>
    <row r="982">
      <c r="D982" s="153"/>
    </row>
    <row r="983">
      <c r="D983" s="153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/>
  </sheetViews>
  <sheetFormatPr customHeight="1" defaultColWidth="12.63" defaultRowHeight="15.0"/>
  <cols>
    <col customWidth="1" min="1" max="1" width="14.5"/>
    <col customWidth="1" min="2" max="2" width="16.38"/>
    <col customWidth="1" min="3" max="3" width="25.88"/>
    <col customWidth="1" min="4" max="4" width="24.88"/>
    <col customWidth="1" min="5" max="5" width="18.88"/>
    <col customWidth="1" min="6" max="6" width="14.5"/>
    <col customWidth="1" min="7" max="7" width="25.88"/>
    <col customWidth="1" min="8" max="8" width="22.0"/>
    <col customWidth="1" min="9" max="9" width="29.38"/>
    <col customWidth="1" min="10" max="26" width="14.5"/>
  </cols>
  <sheetData>
    <row r="2" ht="15.0" customHeight="1">
      <c r="A2" s="154" t="s">
        <v>138</v>
      </c>
    </row>
    <row r="3" ht="15.0" customHeight="1">
      <c r="A3" s="156"/>
    </row>
    <row r="4" ht="15.0" customHeight="1">
      <c r="A4" s="156"/>
    </row>
    <row r="5" ht="15.0" customHeight="1">
      <c r="A5" s="156"/>
    </row>
    <row r="6" ht="15.0" customHeight="1">
      <c r="A6" s="156"/>
    </row>
    <row r="7" ht="15.0" customHeight="1">
      <c r="A7" s="156"/>
    </row>
    <row r="8" ht="15.0" customHeight="1">
      <c r="A8" s="156"/>
    </row>
    <row r="9" ht="15.0" customHeight="1">
      <c r="A9" s="156"/>
    </row>
    <row r="10" ht="15.0" customHeight="1">
      <c r="A10" s="159"/>
      <c r="B10" s="160"/>
      <c r="C10" s="160"/>
      <c r="D10" s="161"/>
    </row>
    <row r="11" ht="15.0" customHeight="1"/>
    <row r="12" ht="15.0" customHeight="1"/>
    <row r="13" ht="15.0" customHeight="1"/>
  </sheetData>
  <mergeCells count="1">
    <mergeCell ref="A2:A10"/>
  </mergeCells>
  <printOptions/>
  <pageMargins bottom="0.75" footer="0.0" header="0.0" left="0.7" right="0.7" top="0.75"/>
  <pageSetup orientation="landscape"/>
  <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2020-06-28T18:32:02Z</dcterms:created>
  <dc:creator>Owen Gilbert</dc:creator>
</cp:coreProperties>
</file>